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S:\Dave CPA temp\New Counselling Resources\"/>
    </mc:Choice>
  </mc:AlternateContent>
  <bookViews>
    <workbookView xWindow="-15" yWindow="-15" windowWidth="20745" windowHeight="14745" tabRatio="872"/>
  </bookViews>
  <sheets>
    <sheet name="Instructions" sheetId="40" r:id="rId1"/>
    <sheet name="EDPC 665 D1" sheetId="6" r:id="rId2"/>
    <sheet name="EDPC 665 D2" sheetId="22" r:id="rId3"/>
    <sheet name="EDPC 679 D1" sheetId="24" r:id="rId4"/>
    <sheet name="EDPC 679 D2" sheetId="23" r:id="rId5"/>
    <sheet name="EDPC 682 D1 or EDPC 683" sheetId="26" r:id="rId6"/>
    <sheet name="EDPC 682 D2 or  EDPC 684" sheetId="27" r:id="rId7"/>
    <sheet name="EDPC 625- MA" sheetId="28" r:id="rId8"/>
    <sheet name="EDPC 626- MA" sheetId="29" r:id="rId9"/>
    <sheet name="EDPC 625- PhD" sheetId="30" r:id="rId10"/>
    <sheet name="EDPC 626- PhD" sheetId="31" r:id="rId11"/>
    <sheet name="EDPC 720" sheetId="39" r:id="rId12"/>
    <sheet name="EDPC 780 Fall" sheetId="33" r:id="rId13"/>
    <sheet name="EDPC 780 Winter" sheetId="34" r:id="rId14"/>
    <sheet name="EDPC 782 Fall" sheetId="35" r:id="rId15"/>
    <sheet name="EDPC 782 Winter" sheetId="36" r:id="rId16"/>
    <sheet name="Elective 1" sheetId="37" r:id="rId17"/>
    <sheet name="Elective 2" sheetId="38" r:id="rId18"/>
    <sheet name="Totals Sheet" sheetId="2" r:id="rId19"/>
    <sheet name="APPIC Conversion Sheet" sheetId="3" r:id="rId20"/>
  </sheets>
  <definedNames>
    <definedName name="Date">Instructions!$D$205:$D$222</definedName>
    <definedName name="_xlnm.Print_Area" localSheetId="19">'APPIC Conversion Sheet'!$A$1:$I$105</definedName>
    <definedName name="_xlnm.Print_Area" localSheetId="7">'EDPC 625- MA'!$A$1:$T$160</definedName>
    <definedName name="_xlnm.Print_Area" localSheetId="9">'EDPC 625- PhD'!$A$1:$T$159</definedName>
    <definedName name="_xlnm.Print_Area" localSheetId="8">'EDPC 626- MA'!$A$1:$T$159</definedName>
    <definedName name="_xlnm.Print_Area" localSheetId="10">'EDPC 626- PhD'!$A$1:$T$159</definedName>
    <definedName name="_xlnm.Print_Area" localSheetId="1">'EDPC 665 D1'!$A$1:$T$159</definedName>
    <definedName name="_xlnm.Print_Area" localSheetId="2">'EDPC 665 D2'!$A$1:$T$159</definedName>
    <definedName name="_xlnm.Print_Area" localSheetId="3">'EDPC 679 D1'!$A$1:$T$159</definedName>
    <definedName name="_xlnm.Print_Area" localSheetId="4">'EDPC 679 D2'!$A$1:$T$159</definedName>
    <definedName name="_xlnm.Print_Area" localSheetId="5">'EDPC 682 D1 or EDPC 683'!$A$1:$T$159</definedName>
    <definedName name="_xlnm.Print_Area" localSheetId="6">'EDPC 682 D2 or  EDPC 684'!$A$1:$T$159</definedName>
    <definedName name="_xlnm.Print_Area" localSheetId="11">'EDPC 720'!$A$1:$T$159</definedName>
    <definedName name="_xlnm.Print_Area" localSheetId="12">'EDPC 780 Fall'!$A$1:$T$159</definedName>
    <definedName name="_xlnm.Print_Area" localSheetId="13">'EDPC 780 Winter'!$A$1:$T$159</definedName>
    <definedName name="_xlnm.Print_Area" localSheetId="14">'EDPC 782 Fall'!$A$1:$T$159</definedName>
    <definedName name="_xlnm.Print_Area" localSheetId="15">'EDPC 782 Winter'!$A$1:$T$159</definedName>
    <definedName name="_xlnm.Print_Area" localSheetId="16">'Elective 1'!$A$1:$T$159</definedName>
    <definedName name="_xlnm.Print_Area" localSheetId="17">'Elective 2'!$A$1:$T$159</definedName>
    <definedName name="_xlnm.Print_Area" localSheetId="18">'Totals Sheet'!$A$1:$Z$159</definedName>
    <definedName name="Treatmentsetting">Instructions!$H$194:$H$207</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T108" i="38" l="1"/>
  <c r="T107" i="38"/>
  <c r="T106" i="38"/>
  <c r="T105" i="38"/>
  <c r="T104" i="38"/>
  <c r="T103" i="38" s="1"/>
  <c r="T102" i="38"/>
  <c r="T101" i="38"/>
  <c r="T100" i="38"/>
  <c r="T99" i="38"/>
  <c r="T98" i="38"/>
  <c r="T97" i="38"/>
  <c r="T96" i="38"/>
  <c r="T95" i="38"/>
  <c r="T94" i="38"/>
  <c r="T93" i="38"/>
  <c r="T92" i="38"/>
  <c r="T91" i="38"/>
  <c r="T90" i="38"/>
  <c r="T89" i="38"/>
  <c r="T88" i="38"/>
  <c r="T87" i="38"/>
  <c r="T86" i="38"/>
  <c r="T85" i="38"/>
  <c r="T84" i="38"/>
  <c r="S83" i="38"/>
  <c r="R83" i="38"/>
  <c r="Q83" i="38"/>
  <c r="P83" i="38"/>
  <c r="O83" i="38"/>
  <c r="N83" i="38"/>
  <c r="M83" i="38"/>
  <c r="L83" i="38"/>
  <c r="K83" i="38"/>
  <c r="J83" i="38"/>
  <c r="I83" i="38"/>
  <c r="H83" i="38"/>
  <c r="G83" i="38"/>
  <c r="F83" i="38"/>
  <c r="E83" i="38"/>
  <c r="T83" i="38" s="1"/>
  <c r="T82" i="38"/>
  <c r="T81" i="38"/>
  <c r="T80" i="38"/>
  <c r="T79" i="38"/>
  <c r="S78" i="38"/>
  <c r="R78" i="38"/>
  <c r="Q78" i="38"/>
  <c r="P78" i="38"/>
  <c r="O78" i="38"/>
  <c r="N78" i="38"/>
  <c r="M78" i="38"/>
  <c r="L78" i="38"/>
  <c r="K78" i="38"/>
  <c r="J78" i="38"/>
  <c r="I78" i="38"/>
  <c r="H78" i="38"/>
  <c r="G78" i="38"/>
  <c r="F78" i="38"/>
  <c r="E78" i="38"/>
  <c r="T78" i="38" s="1"/>
  <c r="T77" i="38"/>
  <c r="T76" i="38"/>
  <c r="T75" i="38"/>
  <c r="T74" i="38"/>
  <c r="S73" i="38"/>
  <c r="R73" i="38"/>
  <c r="Q73" i="38"/>
  <c r="P73" i="38"/>
  <c r="O73" i="38"/>
  <c r="N73" i="38"/>
  <c r="M73" i="38"/>
  <c r="L73" i="38"/>
  <c r="K73" i="38"/>
  <c r="J73" i="38"/>
  <c r="I73" i="38"/>
  <c r="H73" i="38"/>
  <c r="G73" i="38"/>
  <c r="F73" i="38"/>
  <c r="E73" i="38"/>
  <c r="T73" i="38" s="1"/>
  <c r="T72" i="38"/>
  <c r="T71" i="38"/>
  <c r="T70" i="38"/>
  <c r="T69" i="38"/>
  <c r="S68" i="38"/>
  <c r="R68" i="38"/>
  <c r="Q68" i="38"/>
  <c r="P68" i="38"/>
  <c r="O68" i="38"/>
  <c r="N68" i="38"/>
  <c r="M68" i="38"/>
  <c r="L68" i="38"/>
  <c r="K68" i="38"/>
  <c r="J68" i="38"/>
  <c r="I68" i="38"/>
  <c r="H68" i="38"/>
  <c r="G68" i="38"/>
  <c r="F68" i="38"/>
  <c r="E68" i="38"/>
  <c r="T68" i="38" s="1"/>
  <c r="T67" i="38"/>
  <c r="T66" i="38"/>
  <c r="T65" i="38"/>
  <c r="T64" i="38"/>
  <c r="S63" i="38"/>
  <c r="R63" i="38"/>
  <c r="Q63" i="38"/>
  <c r="P63" i="38"/>
  <c r="O63" i="38"/>
  <c r="N63" i="38"/>
  <c r="M63" i="38"/>
  <c r="L63" i="38"/>
  <c r="K63" i="38"/>
  <c r="J63" i="38"/>
  <c r="I63" i="38"/>
  <c r="H63" i="38"/>
  <c r="G63" i="38"/>
  <c r="F63" i="38"/>
  <c r="E63" i="38"/>
  <c r="T63" i="38" s="1"/>
  <c r="T62" i="38"/>
  <c r="T61" i="38"/>
  <c r="T60" i="38"/>
  <c r="T59" i="38"/>
  <c r="S58" i="38"/>
  <c r="R58" i="38"/>
  <c r="Q58" i="38"/>
  <c r="P58" i="38"/>
  <c r="O58" i="38"/>
  <c r="N58" i="38"/>
  <c r="M58" i="38"/>
  <c r="L58" i="38"/>
  <c r="K58" i="38"/>
  <c r="J58" i="38"/>
  <c r="I58" i="38"/>
  <c r="H58" i="38"/>
  <c r="G58" i="38"/>
  <c r="F58" i="38"/>
  <c r="E58" i="38"/>
  <c r="T58" i="38" s="1"/>
  <c r="T57" i="38" s="1"/>
  <c r="T56" i="38"/>
  <c r="T55" i="38"/>
  <c r="T54" i="38"/>
  <c r="T53" i="38"/>
  <c r="T52" i="38"/>
  <c r="T51" i="38"/>
  <c r="S50" i="38"/>
  <c r="R50" i="38"/>
  <c r="R49" i="38" s="1"/>
  <c r="Q50" i="38"/>
  <c r="P50" i="38"/>
  <c r="P49" i="38" s="1"/>
  <c r="O50" i="38"/>
  <c r="N50" i="38"/>
  <c r="N49" i="38" s="1"/>
  <c r="M50" i="38"/>
  <c r="L50" i="38"/>
  <c r="L49" i="38" s="1"/>
  <c r="K50" i="38"/>
  <c r="J50" i="38"/>
  <c r="J49" i="38" s="1"/>
  <c r="I50" i="38"/>
  <c r="H50" i="38"/>
  <c r="H49" i="38" s="1"/>
  <c r="G50" i="38"/>
  <c r="F50" i="38"/>
  <c r="F49" i="38" s="1"/>
  <c r="E50" i="38"/>
  <c r="D50" i="38"/>
  <c r="D49" i="38" s="1"/>
  <c r="D42" i="38" s="1"/>
  <c r="S49" i="38"/>
  <c r="Q49" i="38"/>
  <c r="O49" i="38"/>
  <c r="M49" i="38"/>
  <c r="K49" i="38"/>
  <c r="I49" i="38"/>
  <c r="G49" i="38"/>
  <c r="E49" i="38"/>
  <c r="T49" i="38" s="1"/>
  <c r="T48" i="38"/>
  <c r="T47" i="38"/>
  <c r="T46" i="38"/>
  <c r="T45" i="38"/>
  <c r="T44" i="38"/>
  <c r="S43" i="38"/>
  <c r="R43" i="38"/>
  <c r="Q43" i="38"/>
  <c r="P43" i="38"/>
  <c r="O43" i="38"/>
  <c r="N43" i="38"/>
  <c r="M43" i="38"/>
  <c r="L43" i="38"/>
  <c r="K43" i="38"/>
  <c r="J43" i="38"/>
  <c r="I43" i="38"/>
  <c r="H43" i="38"/>
  <c r="G43" i="38"/>
  <c r="F43" i="38"/>
  <c r="E43" i="38"/>
  <c r="T43" i="38" s="1"/>
  <c r="T42" i="38" s="1"/>
  <c r="D43" i="38"/>
  <c r="T41" i="38"/>
  <c r="T40" i="38"/>
  <c r="T39" i="38"/>
  <c r="T38" i="38"/>
  <c r="T37" i="38"/>
  <c r="T36" i="38"/>
  <c r="T35" i="38"/>
  <c r="T34" i="38" s="1"/>
  <c r="D34" i="38"/>
  <c r="T33" i="38"/>
  <c r="T32" i="38"/>
  <c r="T31" i="38"/>
  <c r="S30" i="38"/>
  <c r="R30" i="38"/>
  <c r="Q30" i="38"/>
  <c r="P30" i="38"/>
  <c r="O30" i="38"/>
  <c r="N30" i="38"/>
  <c r="M30" i="38"/>
  <c r="L30" i="38"/>
  <c r="K30" i="38"/>
  <c r="J30" i="38"/>
  <c r="I30" i="38"/>
  <c r="H30" i="38"/>
  <c r="G30" i="38"/>
  <c r="F30" i="38"/>
  <c r="T30" i="38" s="1"/>
  <c r="E30" i="38"/>
  <c r="D30" i="38"/>
  <c r="T29" i="38"/>
  <c r="T28" i="38"/>
  <c r="T27" i="38"/>
  <c r="T26" i="38"/>
  <c r="T25" i="38"/>
  <c r="T24" i="38"/>
  <c r="S23" i="38"/>
  <c r="S22" i="38" s="1"/>
  <c r="R23" i="38"/>
  <c r="Q23" i="38"/>
  <c r="Q22" i="38" s="1"/>
  <c r="P23" i="38"/>
  <c r="O23" i="38"/>
  <c r="O22" i="38" s="1"/>
  <c r="N23" i="38"/>
  <c r="M23" i="38"/>
  <c r="M22" i="38" s="1"/>
  <c r="L23" i="38"/>
  <c r="K23" i="38"/>
  <c r="K22" i="38" s="1"/>
  <c r="J23" i="38"/>
  <c r="I23" i="38"/>
  <c r="I22" i="38" s="1"/>
  <c r="H23" i="38"/>
  <c r="G23" i="38"/>
  <c r="G22" i="38" s="1"/>
  <c r="F23" i="38"/>
  <c r="E23" i="38"/>
  <c r="T23" i="38" s="1"/>
  <c r="D23" i="38"/>
  <c r="R22" i="38"/>
  <c r="P22" i="38"/>
  <c r="N22" i="38"/>
  <c r="L22" i="38"/>
  <c r="J22" i="38"/>
  <c r="H22" i="38"/>
  <c r="F22" i="38"/>
  <c r="D22" i="38"/>
  <c r="T21" i="38"/>
  <c r="T20" i="38"/>
  <c r="S19" i="38"/>
  <c r="S109" i="38" s="1"/>
  <c r="R19" i="38"/>
  <c r="Q19" i="38"/>
  <c r="Q109" i="38" s="1"/>
  <c r="P19" i="38"/>
  <c r="O19" i="38"/>
  <c r="O109" i="38" s="1"/>
  <c r="N19" i="38"/>
  <c r="M19" i="38"/>
  <c r="M109" i="38" s="1"/>
  <c r="L19" i="38"/>
  <c r="K19" i="38"/>
  <c r="K109" i="38" s="1"/>
  <c r="J19" i="38"/>
  <c r="I19" i="38"/>
  <c r="I109" i="38" s="1"/>
  <c r="H19" i="38"/>
  <c r="G19" i="38"/>
  <c r="G109" i="38" s="1"/>
  <c r="F19" i="38"/>
  <c r="E19" i="38"/>
  <c r="T19" i="38" s="1"/>
  <c r="D19" i="38"/>
  <c r="T18" i="38"/>
  <c r="T17" i="38"/>
  <c r="T16" i="38"/>
  <c r="T15" i="38"/>
  <c r="T14" i="38"/>
  <c r="T13" i="38"/>
  <c r="S12" i="38"/>
  <c r="R12" i="38"/>
  <c r="R109" i="38" s="1"/>
  <c r="Q12" i="38"/>
  <c r="P12" i="38"/>
  <c r="P109" i="38" s="1"/>
  <c r="O12" i="38"/>
  <c r="N12" i="38"/>
  <c r="N109" i="38" s="1"/>
  <c r="M12" i="38"/>
  <c r="L12" i="38"/>
  <c r="L109" i="38" s="1"/>
  <c r="K12" i="38"/>
  <c r="J12" i="38"/>
  <c r="J109" i="38" s="1"/>
  <c r="I12" i="38"/>
  <c r="H12" i="38"/>
  <c r="H109" i="38" s="1"/>
  <c r="G12" i="38"/>
  <c r="F12" i="38"/>
  <c r="F109" i="38" s="1"/>
  <c r="E12" i="38"/>
  <c r="D12" i="38"/>
  <c r="D109" i="38" s="1"/>
  <c r="D11" i="38"/>
  <c r="T108" i="37"/>
  <c r="T107" i="37"/>
  <c r="T106" i="37"/>
  <c r="T105" i="37"/>
  <c r="T104" i="37"/>
  <c r="T103" i="37" s="1"/>
  <c r="T102" i="37"/>
  <c r="T101" i="37"/>
  <c r="T100" i="37"/>
  <c r="T99" i="37"/>
  <c r="T98" i="37"/>
  <c r="T97" i="37"/>
  <c r="T96" i="37"/>
  <c r="T95" i="37"/>
  <c r="T94" i="37"/>
  <c r="T93" i="37"/>
  <c r="T92" i="37"/>
  <c r="T91" i="37"/>
  <c r="T90" i="37"/>
  <c r="T89" i="37"/>
  <c r="T88" i="37"/>
  <c r="T87" i="37"/>
  <c r="T86" i="37"/>
  <c r="T85" i="37"/>
  <c r="T84" i="37"/>
  <c r="S83" i="37"/>
  <c r="R83" i="37"/>
  <c r="Q83" i="37"/>
  <c r="P83" i="37"/>
  <c r="O83" i="37"/>
  <c r="N83" i="37"/>
  <c r="M83" i="37"/>
  <c r="L83" i="37"/>
  <c r="K83" i="37"/>
  <c r="J83" i="37"/>
  <c r="I83" i="37"/>
  <c r="H83" i="37"/>
  <c r="G83" i="37"/>
  <c r="F83" i="37"/>
  <c r="E83" i="37"/>
  <c r="T83" i="37" s="1"/>
  <c r="T82" i="37"/>
  <c r="T81" i="37"/>
  <c r="T80" i="37"/>
  <c r="T79" i="37"/>
  <c r="S78" i="37"/>
  <c r="R78" i="37"/>
  <c r="Q78" i="37"/>
  <c r="P78" i="37"/>
  <c r="O78" i="37"/>
  <c r="N78" i="37"/>
  <c r="M78" i="37"/>
  <c r="L78" i="37"/>
  <c r="K78" i="37"/>
  <c r="J78" i="37"/>
  <c r="I78" i="37"/>
  <c r="H78" i="37"/>
  <c r="G78" i="37"/>
  <c r="F78" i="37"/>
  <c r="E78" i="37"/>
  <c r="T78" i="37" s="1"/>
  <c r="T77" i="37"/>
  <c r="T76" i="37"/>
  <c r="T75" i="37"/>
  <c r="T74" i="37"/>
  <c r="S73" i="37"/>
  <c r="R73" i="37"/>
  <c r="Q73" i="37"/>
  <c r="P73" i="37"/>
  <c r="O73" i="37"/>
  <c r="N73" i="37"/>
  <c r="M73" i="37"/>
  <c r="L73" i="37"/>
  <c r="K73" i="37"/>
  <c r="J73" i="37"/>
  <c r="I73" i="37"/>
  <c r="H73" i="37"/>
  <c r="G73" i="37"/>
  <c r="F73" i="37"/>
  <c r="E73" i="37"/>
  <c r="T73" i="37" s="1"/>
  <c r="T72" i="37"/>
  <c r="T71" i="37"/>
  <c r="T70" i="37"/>
  <c r="T69" i="37"/>
  <c r="S68" i="37"/>
  <c r="R68" i="37"/>
  <c r="Q68" i="37"/>
  <c r="P68" i="37"/>
  <c r="O68" i="37"/>
  <c r="N68" i="37"/>
  <c r="M68" i="37"/>
  <c r="L68" i="37"/>
  <c r="K68" i="37"/>
  <c r="J68" i="37"/>
  <c r="I68" i="37"/>
  <c r="H68" i="37"/>
  <c r="G68" i="37"/>
  <c r="F68" i="37"/>
  <c r="E68" i="37"/>
  <c r="T68" i="37" s="1"/>
  <c r="T67" i="37"/>
  <c r="T66" i="37"/>
  <c r="T65" i="37"/>
  <c r="T64" i="37"/>
  <c r="S63" i="37"/>
  <c r="R63" i="37"/>
  <c r="Q63" i="37"/>
  <c r="P63" i="37"/>
  <c r="O63" i="37"/>
  <c r="N63" i="37"/>
  <c r="M63" i="37"/>
  <c r="L63" i="37"/>
  <c r="K63" i="37"/>
  <c r="J63" i="37"/>
  <c r="I63" i="37"/>
  <c r="H63" i="37"/>
  <c r="G63" i="37"/>
  <c r="F63" i="37"/>
  <c r="E63" i="37"/>
  <c r="T63" i="37" s="1"/>
  <c r="T62" i="37"/>
  <c r="T61" i="37"/>
  <c r="T60" i="37"/>
  <c r="T59" i="37"/>
  <c r="S58" i="37"/>
  <c r="R58" i="37"/>
  <c r="Q58" i="37"/>
  <c r="P58" i="37"/>
  <c r="O58" i="37"/>
  <c r="N58" i="37"/>
  <c r="M58" i="37"/>
  <c r="L58" i="37"/>
  <c r="K58" i="37"/>
  <c r="J58" i="37"/>
  <c r="I58" i="37"/>
  <c r="H58" i="37"/>
  <c r="G58" i="37"/>
  <c r="F58" i="37"/>
  <c r="E58" i="37"/>
  <c r="T58" i="37" s="1"/>
  <c r="T57" i="37" s="1"/>
  <c r="T56" i="37"/>
  <c r="T55" i="37"/>
  <c r="T54" i="37"/>
  <c r="T53" i="37"/>
  <c r="T52" i="37"/>
  <c r="T51" i="37"/>
  <c r="S50" i="37"/>
  <c r="R50" i="37"/>
  <c r="R49" i="37" s="1"/>
  <c r="Q50" i="37"/>
  <c r="P50" i="37"/>
  <c r="P49" i="37" s="1"/>
  <c r="O50" i="37"/>
  <c r="N50" i="37"/>
  <c r="N49" i="37" s="1"/>
  <c r="M50" i="37"/>
  <c r="L50" i="37"/>
  <c r="L49" i="37" s="1"/>
  <c r="K50" i="37"/>
  <c r="J50" i="37"/>
  <c r="J49" i="37" s="1"/>
  <c r="I50" i="37"/>
  <c r="H50" i="37"/>
  <c r="H49" i="37" s="1"/>
  <c r="G50" i="37"/>
  <c r="F50" i="37"/>
  <c r="F49" i="37" s="1"/>
  <c r="E50" i="37"/>
  <c r="D50" i="37"/>
  <c r="D49" i="37" s="1"/>
  <c r="D42" i="37" s="1"/>
  <c r="S49" i="37"/>
  <c r="Q49" i="37"/>
  <c r="O49" i="37"/>
  <c r="M49" i="37"/>
  <c r="K49" i="37"/>
  <c r="I49" i="37"/>
  <c r="G49" i="37"/>
  <c r="E49" i="37"/>
  <c r="T49" i="37" s="1"/>
  <c r="T48" i="37"/>
  <c r="T47" i="37"/>
  <c r="T46" i="37"/>
  <c r="T45" i="37"/>
  <c r="T44" i="37"/>
  <c r="S43" i="37"/>
  <c r="R43" i="37"/>
  <c r="Q43" i="37"/>
  <c r="P43" i="37"/>
  <c r="O43" i="37"/>
  <c r="N43" i="37"/>
  <c r="M43" i="37"/>
  <c r="L43" i="37"/>
  <c r="K43" i="37"/>
  <c r="J43" i="37"/>
  <c r="I43" i="37"/>
  <c r="H43" i="37"/>
  <c r="G43" i="37"/>
  <c r="F43" i="37"/>
  <c r="E43" i="37"/>
  <c r="T43" i="37" s="1"/>
  <c r="T42" i="37" s="1"/>
  <c r="D43" i="37"/>
  <c r="T41" i="37"/>
  <c r="T40" i="37"/>
  <c r="T39" i="37"/>
  <c r="T38" i="37"/>
  <c r="T37" i="37"/>
  <c r="T36" i="37"/>
  <c r="T35" i="37"/>
  <c r="T34" i="37" s="1"/>
  <c r="D34" i="37"/>
  <c r="T33" i="37"/>
  <c r="T32" i="37"/>
  <c r="T31" i="37"/>
  <c r="S30" i="37"/>
  <c r="R30" i="37"/>
  <c r="Q30" i="37"/>
  <c r="P30" i="37"/>
  <c r="O30" i="37"/>
  <c r="N30" i="37"/>
  <c r="M30" i="37"/>
  <c r="L30" i="37"/>
  <c r="K30" i="37"/>
  <c r="J30" i="37"/>
  <c r="I30" i="37"/>
  <c r="H30" i="37"/>
  <c r="G30" i="37"/>
  <c r="F30" i="37"/>
  <c r="T30" i="37" s="1"/>
  <c r="E30" i="37"/>
  <c r="D30" i="37"/>
  <c r="T29" i="37"/>
  <c r="T28" i="37"/>
  <c r="T27" i="37"/>
  <c r="T26" i="37"/>
  <c r="T25" i="37"/>
  <c r="T24" i="37"/>
  <c r="S23" i="37"/>
  <c r="S22" i="37" s="1"/>
  <c r="R23" i="37"/>
  <c r="Q23" i="37"/>
  <c r="Q22" i="37" s="1"/>
  <c r="P23" i="37"/>
  <c r="O23" i="37"/>
  <c r="O22" i="37" s="1"/>
  <c r="N23" i="37"/>
  <c r="M23" i="37"/>
  <c r="M22" i="37" s="1"/>
  <c r="L23" i="37"/>
  <c r="K23" i="37"/>
  <c r="K22" i="37" s="1"/>
  <c r="J23" i="37"/>
  <c r="I23" i="37"/>
  <c r="I22" i="37" s="1"/>
  <c r="H23" i="37"/>
  <c r="G23" i="37"/>
  <c r="G22" i="37" s="1"/>
  <c r="F23" i="37"/>
  <c r="E23" i="37"/>
  <c r="T23" i="37" s="1"/>
  <c r="D23" i="37"/>
  <c r="R22" i="37"/>
  <c r="P22" i="37"/>
  <c r="N22" i="37"/>
  <c r="L22" i="37"/>
  <c r="J22" i="37"/>
  <c r="H22" i="37"/>
  <c r="F22" i="37"/>
  <c r="D22" i="37"/>
  <c r="T21" i="37"/>
  <c r="T20" i="37"/>
  <c r="S19" i="37"/>
  <c r="S109" i="37" s="1"/>
  <c r="R19" i="37"/>
  <c r="Q19" i="37"/>
  <c r="Q109" i="37" s="1"/>
  <c r="P19" i="37"/>
  <c r="O19" i="37"/>
  <c r="O109" i="37" s="1"/>
  <c r="N19" i="37"/>
  <c r="M19" i="37"/>
  <c r="M109" i="37" s="1"/>
  <c r="L19" i="37"/>
  <c r="K19" i="37"/>
  <c r="K109" i="37" s="1"/>
  <c r="J19" i="37"/>
  <c r="I19" i="37"/>
  <c r="I109" i="37" s="1"/>
  <c r="H19" i="37"/>
  <c r="G19" i="37"/>
  <c r="G109" i="37" s="1"/>
  <c r="F19" i="37"/>
  <c r="E19" i="37"/>
  <c r="T19" i="37" s="1"/>
  <c r="D19" i="37"/>
  <c r="T18" i="37"/>
  <c r="T17" i="37"/>
  <c r="T16" i="37"/>
  <c r="T15" i="37"/>
  <c r="T14" i="37"/>
  <c r="T13" i="37"/>
  <c r="S12" i="37"/>
  <c r="R12" i="37"/>
  <c r="R109" i="37" s="1"/>
  <c r="Q12" i="37"/>
  <c r="P12" i="37"/>
  <c r="P109" i="37" s="1"/>
  <c r="O12" i="37"/>
  <c r="N12" i="37"/>
  <c r="N109" i="37" s="1"/>
  <c r="M12" i="37"/>
  <c r="L12" i="37"/>
  <c r="L109" i="37" s="1"/>
  <c r="K12" i="37"/>
  <c r="J12" i="37"/>
  <c r="J109" i="37" s="1"/>
  <c r="I12" i="37"/>
  <c r="H12" i="37"/>
  <c r="H109" i="37" s="1"/>
  <c r="G12" i="37"/>
  <c r="F12" i="37"/>
  <c r="F109" i="37" s="1"/>
  <c r="E12" i="37"/>
  <c r="D12" i="37"/>
  <c r="D109" i="37" s="1"/>
  <c r="D11" i="37"/>
  <c r="T108" i="36"/>
  <c r="T107" i="36"/>
  <c r="T106" i="36"/>
  <c r="T105" i="36"/>
  <c r="T104" i="36"/>
  <c r="T103" i="36" s="1"/>
  <c r="T102" i="36"/>
  <c r="T101" i="36"/>
  <c r="T100" i="36"/>
  <c r="T99" i="36"/>
  <c r="T98" i="36"/>
  <c r="T97" i="36"/>
  <c r="T96" i="36"/>
  <c r="T95" i="36"/>
  <c r="T94" i="36"/>
  <c r="T93" i="36"/>
  <c r="T92" i="36"/>
  <c r="T91" i="36"/>
  <c r="T90" i="36"/>
  <c r="T89" i="36"/>
  <c r="T88" i="36"/>
  <c r="T87" i="36"/>
  <c r="T86" i="36"/>
  <c r="T85" i="36"/>
  <c r="T84" i="36"/>
  <c r="S83" i="36"/>
  <c r="R83" i="36"/>
  <c r="Q83" i="36"/>
  <c r="P83" i="36"/>
  <c r="O83" i="36"/>
  <c r="N83" i="36"/>
  <c r="M83" i="36"/>
  <c r="L83" i="36"/>
  <c r="K83" i="36"/>
  <c r="J83" i="36"/>
  <c r="I83" i="36"/>
  <c r="H83" i="36"/>
  <c r="G83" i="36"/>
  <c r="F83" i="36"/>
  <c r="E83" i="36"/>
  <c r="T83" i="36" s="1"/>
  <c r="T82" i="36"/>
  <c r="T81" i="36"/>
  <c r="T80" i="36"/>
  <c r="T79" i="36"/>
  <c r="S78" i="36"/>
  <c r="R78" i="36"/>
  <c r="Q78" i="36"/>
  <c r="P78" i="36"/>
  <c r="O78" i="36"/>
  <c r="N78" i="36"/>
  <c r="M78" i="36"/>
  <c r="L78" i="36"/>
  <c r="K78" i="36"/>
  <c r="J78" i="36"/>
  <c r="I78" i="36"/>
  <c r="H78" i="36"/>
  <c r="G78" i="36"/>
  <c r="F78" i="36"/>
  <c r="E78" i="36"/>
  <c r="T78" i="36" s="1"/>
  <c r="T77" i="36"/>
  <c r="T76" i="36"/>
  <c r="T75" i="36"/>
  <c r="T74" i="36"/>
  <c r="S73" i="36"/>
  <c r="R73" i="36"/>
  <c r="Q73" i="36"/>
  <c r="P73" i="36"/>
  <c r="O73" i="36"/>
  <c r="N73" i="36"/>
  <c r="M73" i="36"/>
  <c r="L73" i="36"/>
  <c r="K73" i="36"/>
  <c r="J73" i="36"/>
  <c r="I73" i="36"/>
  <c r="H73" i="36"/>
  <c r="G73" i="36"/>
  <c r="F73" i="36"/>
  <c r="E73" i="36"/>
  <c r="T73" i="36" s="1"/>
  <c r="T72" i="36"/>
  <c r="T71" i="36"/>
  <c r="T70" i="36"/>
  <c r="T69" i="36"/>
  <c r="S68" i="36"/>
  <c r="R68" i="36"/>
  <c r="Q68" i="36"/>
  <c r="P68" i="36"/>
  <c r="O68" i="36"/>
  <c r="N68" i="36"/>
  <c r="M68" i="36"/>
  <c r="L68" i="36"/>
  <c r="K68" i="36"/>
  <c r="J68" i="36"/>
  <c r="I68" i="36"/>
  <c r="H68" i="36"/>
  <c r="G68" i="36"/>
  <c r="F68" i="36"/>
  <c r="E68" i="36"/>
  <c r="T68" i="36" s="1"/>
  <c r="T67" i="36"/>
  <c r="T66" i="36"/>
  <c r="T65" i="36"/>
  <c r="T64" i="36"/>
  <c r="S63" i="36"/>
  <c r="R63" i="36"/>
  <c r="Q63" i="36"/>
  <c r="P63" i="36"/>
  <c r="O63" i="36"/>
  <c r="N63" i="36"/>
  <c r="M63" i="36"/>
  <c r="L63" i="36"/>
  <c r="K63" i="36"/>
  <c r="J63" i="36"/>
  <c r="I63" i="36"/>
  <c r="H63" i="36"/>
  <c r="G63" i="36"/>
  <c r="F63" i="36"/>
  <c r="E63" i="36"/>
  <c r="T63" i="36" s="1"/>
  <c r="T62" i="36"/>
  <c r="T61" i="36"/>
  <c r="T60" i="36"/>
  <c r="T59" i="36"/>
  <c r="S58" i="36"/>
  <c r="R58" i="36"/>
  <c r="Q58" i="36"/>
  <c r="P58" i="36"/>
  <c r="O58" i="36"/>
  <c r="N58" i="36"/>
  <c r="M58" i="36"/>
  <c r="L58" i="36"/>
  <c r="K58" i="36"/>
  <c r="J58" i="36"/>
  <c r="I58" i="36"/>
  <c r="H58" i="36"/>
  <c r="G58" i="36"/>
  <c r="F58" i="36"/>
  <c r="E58" i="36"/>
  <c r="T58" i="36" s="1"/>
  <c r="T57" i="36" s="1"/>
  <c r="T56" i="36"/>
  <c r="T55" i="36"/>
  <c r="T54" i="36"/>
  <c r="T53" i="36"/>
  <c r="T52" i="36"/>
  <c r="T51" i="36"/>
  <c r="S50" i="36"/>
  <c r="R50" i="36"/>
  <c r="R49" i="36" s="1"/>
  <c r="Q50" i="36"/>
  <c r="P50" i="36"/>
  <c r="P49" i="36" s="1"/>
  <c r="O50" i="36"/>
  <c r="N50" i="36"/>
  <c r="N49" i="36" s="1"/>
  <c r="M50" i="36"/>
  <c r="L50" i="36"/>
  <c r="L49" i="36" s="1"/>
  <c r="K50" i="36"/>
  <c r="J50" i="36"/>
  <c r="J49" i="36" s="1"/>
  <c r="I50" i="36"/>
  <c r="H50" i="36"/>
  <c r="H49" i="36" s="1"/>
  <c r="G50" i="36"/>
  <c r="F50" i="36"/>
  <c r="F49" i="36" s="1"/>
  <c r="E50" i="36"/>
  <c r="D50" i="36"/>
  <c r="D49" i="36" s="1"/>
  <c r="D42" i="36" s="1"/>
  <c r="S49" i="36"/>
  <c r="Q49" i="36"/>
  <c r="O49" i="36"/>
  <c r="M49" i="36"/>
  <c r="K49" i="36"/>
  <c r="I49" i="36"/>
  <c r="G49" i="36"/>
  <c r="E49" i="36"/>
  <c r="T49" i="36" s="1"/>
  <c r="T48" i="36"/>
  <c r="T47" i="36"/>
  <c r="T46" i="36"/>
  <c r="T45" i="36"/>
  <c r="T44" i="36"/>
  <c r="S43" i="36"/>
  <c r="R43" i="36"/>
  <c r="Q43" i="36"/>
  <c r="P43" i="36"/>
  <c r="O43" i="36"/>
  <c r="N43" i="36"/>
  <c r="M43" i="36"/>
  <c r="L43" i="36"/>
  <c r="K43" i="36"/>
  <c r="J43" i="36"/>
  <c r="I43" i="36"/>
  <c r="H43" i="36"/>
  <c r="G43" i="36"/>
  <c r="F43" i="36"/>
  <c r="E43" i="36"/>
  <c r="T43" i="36" s="1"/>
  <c r="T42" i="36" s="1"/>
  <c r="D43" i="36"/>
  <c r="T41" i="36"/>
  <c r="T40" i="36"/>
  <c r="T39" i="36"/>
  <c r="T38" i="36"/>
  <c r="T37" i="36"/>
  <c r="T36" i="36"/>
  <c r="T35" i="36"/>
  <c r="T34" i="36" s="1"/>
  <c r="D34" i="36"/>
  <c r="T33" i="36"/>
  <c r="T32" i="36"/>
  <c r="T31" i="36"/>
  <c r="S30" i="36"/>
  <c r="R30" i="36"/>
  <c r="Q30" i="36"/>
  <c r="P30" i="36"/>
  <c r="O30" i="36"/>
  <c r="N30" i="36"/>
  <c r="M30" i="36"/>
  <c r="L30" i="36"/>
  <c r="K30" i="36"/>
  <c r="J30" i="36"/>
  <c r="I30" i="36"/>
  <c r="H30" i="36"/>
  <c r="G30" i="36"/>
  <c r="F30" i="36"/>
  <c r="T30" i="36" s="1"/>
  <c r="E30" i="36"/>
  <c r="D30" i="36"/>
  <c r="T29" i="36"/>
  <c r="T28" i="36"/>
  <c r="T27" i="36"/>
  <c r="T26" i="36"/>
  <c r="T25" i="36"/>
  <c r="T24" i="36"/>
  <c r="S23" i="36"/>
  <c r="S22" i="36" s="1"/>
  <c r="R23" i="36"/>
  <c r="Q23" i="36"/>
  <c r="Q22" i="36" s="1"/>
  <c r="P23" i="36"/>
  <c r="O23" i="36"/>
  <c r="O22" i="36" s="1"/>
  <c r="N23" i="36"/>
  <c r="M23" i="36"/>
  <c r="M22" i="36" s="1"/>
  <c r="L23" i="36"/>
  <c r="K23" i="36"/>
  <c r="K22" i="36" s="1"/>
  <c r="J23" i="36"/>
  <c r="I23" i="36"/>
  <c r="I22" i="36" s="1"/>
  <c r="H23" i="36"/>
  <c r="G23" i="36"/>
  <c r="G22" i="36" s="1"/>
  <c r="F23" i="36"/>
  <c r="E23" i="36"/>
  <c r="T23" i="36" s="1"/>
  <c r="D23" i="36"/>
  <c r="R22" i="36"/>
  <c r="P22" i="36"/>
  <c r="N22" i="36"/>
  <c r="L22" i="36"/>
  <c r="J22" i="36"/>
  <c r="H22" i="36"/>
  <c r="F22" i="36"/>
  <c r="D22" i="36"/>
  <c r="T21" i="36"/>
  <c r="T20" i="36"/>
  <c r="S19" i="36"/>
  <c r="S109" i="36" s="1"/>
  <c r="R19" i="36"/>
  <c r="Q19" i="36"/>
  <c r="Q109" i="36" s="1"/>
  <c r="P19" i="36"/>
  <c r="O19" i="36"/>
  <c r="O109" i="36" s="1"/>
  <c r="N19" i="36"/>
  <c r="M19" i="36"/>
  <c r="M109" i="36" s="1"/>
  <c r="L19" i="36"/>
  <c r="K19" i="36"/>
  <c r="K109" i="36" s="1"/>
  <c r="J19" i="36"/>
  <c r="I19" i="36"/>
  <c r="I109" i="36" s="1"/>
  <c r="H19" i="36"/>
  <c r="G19" i="36"/>
  <c r="G109" i="36" s="1"/>
  <c r="F19" i="36"/>
  <c r="E19" i="36"/>
  <c r="T19" i="36" s="1"/>
  <c r="D19" i="36"/>
  <c r="T18" i="36"/>
  <c r="T17" i="36"/>
  <c r="T16" i="36"/>
  <c r="T15" i="36"/>
  <c r="T14" i="36"/>
  <c r="T13" i="36"/>
  <c r="S12" i="36"/>
  <c r="R12" i="36"/>
  <c r="R109" i="36" s="1"/>
  <c r="Q12" i="36"/>
  <c r="P12" i="36"/>
  <c r="P109" i="36" s="1"/>
  <c r="O12" i="36"/>
  <c r="N12" i="36"/>
  <c r="N109" i="36" s="1"/>
  <c r="M12" i="36"/>
  <c r="L12" i="36"/>
  <c r="L109" i="36" s="1"/>
  <c r="K12" i="36"/>
  <c r="J12" i="36"/>
  <c r="J109" i="36" s="1"/>
  <c r="I12" i="36"/>
  <c r="H12" i="36"/>
  <c r="H109" i="36" s="1"/>
  <c r="G12" i="36"/>
  <c r="F12" i="36"/>
  <c r="F109" i="36" s="1"/>
  <c r="E12" i="36"/>
  <c r="D12" i="36"/>
  <c r="D109" i="36" s="1"/>
  <c r="D11" i="36"/>
  <c r="T108" i="35"/>
  <c r="T107" i="35"/>
  <c r="T106" i="35"/>
  <c r="T105" i="35"/>
  <c r="T104" i="35"/>
  <c r="T103" i="35" s="1"/>
  <c r="T102" i="35"/>
  <c r="T101" i="35"/>
  <c r="T100" i="35"/>
  <c r="T99" i="35"/>
  <c r="T98" i="35"/>
  <c r="T97" i="35"/>
  <c r="T96" i="35"/>
  <c r="T95" i="35"/>
  <c r="T94" i="35"/>
  <c r="T93" i="35"/>
  <c r="T92" i="35"/>
  <c r="T91" i="35"/>
  <c r="T90" i="35"/>
  <c r="T89" i="35"/>
  <c r="T88" i="35"/>
  <c r="T87" i="35"/>
  <c r="T86" i="35"/>
  <c r="T85" i="35"/>
  <c r="T84" i="35"/>
  <c r="S83" i="35"/>
  <c r="R83" i="35"/>
  <c r="Q83" i="35"/>
  <c r="P83" i="35"/>
  <c r="O83" i="35"/>
  <c r="N83" i="35"/>
  <c r="M83" i="35"/>
  <c r="L83" i="35"/>
  <c r="K83" i="35"/>
  <c r="J83" i="35"/>
  <c r="I83" i="35"/>
  <c r="H83" i="35"/>
  <c r="G83" i="35"/>
  <c r="F83" i="35"/>
  <c r="E83" i="35"/>
  <c r="T83" i="35" s="1"/>
  <c r="T82" i="35"/>
  <c r="T81" i="35"/>
  <c r="T80" i="35"/>
  <c r="T79" i="35"/>
  <c r="S78" i="35"/>
  <c r="R78" i="35"/>
  <c r="Q78" i="35"/>
  <c r="P78" i="35"/>
  <c r="O78" i="35"/>
  <c r="N78" i="35"/>
  <c r="M78" i="35"/>
  <c r="L78" i="35"/>
  <c r="K78" i="35"/>
  <c r="J78" i="35"/>
  <c r="I78" i="35"/>
  <c r="H78" i="35"/>
  <c r="G78" i="35"/>
  <c r="F78" i="35"/>
  <c r="E78" i="35"/>
  <c r="T78" i="35" s="1"/>
  <c r="T77" i="35"/>
  <c r="T76" i="35"/>
  <c r="T75" i="35"/>
  <c r="T74" i="35"/>
  <c r="S73" i="35"/>
  <c r="R73" i="35"/>
  <c r="Q73" i="35"/>
  <c r="P73" i="35"/>
  <c r="O73" i="35"/>
  <c r="N73" i="35"/>
  <c r="M73" i="35"/>
  <c r="L73" i="35"/>
  <c r="K73" i="35"/>
  <c r="J73" i="35"/>
  <c r="I73" i="35"/>
  <c r="H73" i="35"/>
  <c r="G73" i="35"/>
  <c r="F73" i="35"/>
  <c r="E73" i="35"/>
  <c r="T73" i="35" s="1"/>
  <c r="T72" i="35"/>
  <c r="T71" i="35"/>
  <c r="T70" i="35"/>
  <c r="T69" i="35"/>
  <c r="S68" i="35"/>
  <c r="R68" i="35"/>
  <c r="Q68" i="35"/>
  <c r="P68" i="35"/>
  <c r="O68" i="35"/>
  <c r="N68" i="35"/>
  <c r="M68" i="35"/>
  <c r="L68" i="35"/>
  <c r="K68" i="35"/>
  <c r="J68" i="35"/>
  <c r="I68" i="35"/>
  <c r="H68" i="35"/>
  <c r="G68" i="35"/>
  <c r="F68" i="35"/>
  <c r="E68" i="35"/>
  <c r="T68" i="35" s="1"/>
  <c r="T67" i="35"/>
  <c r="T66" i="35"/>
  <c r="T65" i="35"/>
  <c r="T64" i="35"/>
  <c r="S63" i="35"/>
  <c r="R63" i="35"/>
  <c r="Q63" i="35"/>
  <c r="P63" i="35"/>
  <c r="O63" i="35"/>
  <c r="N63" i="35"/>
  <c r="M63" i="35"/>
  <c r="L63" i="35"/>
  <c r="K63" i="35"/>
  <c r="J63" i="35"/>
  <c r="I63" i="35"/>
  <c r="H63" i="35"/>
  <c r="G63" i="35"/>
  <c r="F63" i="35"/>
  <c r="E63" i="35"/>
  <c r="T63" i="35" s="1"/>
  <c r="T62" i="35"/>
  <c r="T61" i="35"/>
  <c r="T60" i="35"/>
  <c r="T59" i="35"/>
  <c r="S58" i="35"/>
  <c r="R58" i="35"/>
  <c r="Q58" i="35"/>
  <c r="P58" i="35"/>
  <c r="O58" i="35"/>
  <c r="N58" i="35"/>
  <c r="M58" i="35"/>
  <c r="L58" i="35"/>
  <c r="K58" i="35"/>
  <c r="J58" i="35"/>
  <c r="I58" i="35"/>
  <c r="H58" i="35"/>
  <c r="G58" i="35"/>
  <c r="F58" i="35"/>
  <c r="E58" i="35"/>
  <c r="T58" i="35" s="1"/>
  <c r="T56" i="35"/>
  <c r="T55" i="35"/>
  <c r="T54" i="35"/>
  <c r="T53" i="35"/>
  <c r="T52" i="35"/>
  <c r="T51" i="35"/>
  <c r="S50" i="35"/>
  <c r="R50" i="35"/>
  <c r="R49" i="35" s="1"/>
  <c r="Q50" i="35"/>
  <c r="P50" i="35"/>
  <c r="P49" i="35" s="1"/>
  <c r="O50" i="35"/>
  <c r="N50" i="35"/>
  <c r="N49" i="35" s="1"/>
  <c r="M50" i="35"/>
  <c r="L50" i="35"/>
  <c r="L49" i="35" s="1"/>
  <c r="K50" i="35"/>
  <c r="J50" i="35"/>
  <c r="J49" i="35" s="1"/>
  <c r="I50" i="35"/>
  <c r="H50" i="35"/>
  <c r="H49" i="35" s="1"/>
  <c r="G50" i="35"/>
  <c r="F50" i="35"/>
  <c r="F49" i="35" s="1"/>
  <c r="E50" i="35"/>
  <c r="D50" i="35"/>
  <c r="D49" i="35" s="1"/>
  <c r="D42" i="35" s="1"/>
  <c r="S49" i="35"/>
  <c r="Q49" i="35"/>
  <c r="O49" i="35"/>
  <c r="M49" i="35"/>
  <c r="K49" i="35"/>
  <c r="I49" i="35"/>
  <c r="G49" i="35"/>
  <c r="E49" i="35"/>
  <c r="T49" i="35" s="1"/>
  <c r="T48" i="35"/>
  <c r="T47" i="35"/>
  <c r="T46" i="35"/>
  <c r="T45" i="35"/>
  <c r="T44" i="35"/>
  <c r="S43" i="35"/>
  <c r="R43" i="35"/>
  <c r="Q43" i="35"/>
  <c r="P43" i="35"/>
  <c r="O43" i="35"/>
  <c r="N43" i="35"/>
  <c r="M43" i="35"/>
  <c r="L43" i="35"/>
  <c r="K43" i="35"/>
  <c r="J43" i="35"/>
  <c r="I43" i="35"/>
  <c r="H43" i="35"/>
  <c r="G43" i="35"/>
  <c r="F43" i="35"/>
  <c r="E43" i="35"/>
  <c r="T43" i="35" s="1"/>
  <c r="T42" i="35" s="1"/>
  <c r="D43" i="35"/>
  <c r="T41" i="35"/>
  <c r="T40" i="35"/>
  <c r="T39" i="35"/>
  <c r="T38" i="35"/>
  <c r="T37" i="35"/>
  <c r="T36" i="35"/>
  <c r="T35" i="35"/>
  <c r="T34" i="35" s="1"/>
  <c r="D34" i="35"/>
  <c r="T33" i="35"/>
  <c r="T32" i="35"/>
  <c r="T31" i="35"/>
  <c r="S30" i="35"/>
  <c r="R30" i="35"/>
  <c r="Q30" i="35"/>
  <c r="P30" i="35"/>
  <c r="O30" i="35"/>
  <c r="N30" i="35"/>
  <c r="M30" i="35"/>
  <c r="L30" i="35"/>
  <c r="K30" i="35"/>
  <c r="J30" i="35"/>
  <c r="I30" i="35"/>
  <c r="H30" i="35"/>
  <c r="G30" i="35"/>
  <c r="F30" i="35"/>
  <c r="T30" i="35" s="1"/>
  <c r="E30" i="35"/>
  <c r="D30" i="35"/>
  <c r="T29" i="35"/>
  <c r="T28" i="35"/>
  <c r="T27" i="35"/>
  <c r="T26" i="35"/>
  <c r="T25" i="35"/>
  <c r="T24" i="35"/>
  <c r="S23" i="35"/>
  <c r="S22" i="35" s="1"/>
  <c r="R23" i="35"/>
  <c r="Q23" i="35"/>
  <c r="Q22" i="35" s="1"/>
  <c r="P23" i="35"/>
  <c r="O23" i="35"/>
  <c r="O22" i="35" s="1"/>
  <c r="N23" i="35"/>
  <c r="M23" i="35"/>
  <c r="M22" i="35" s="1"/>
  <c r="L23" i="35"/>
  <c r="K23" i="35"/>
  <c r="K22" i="35" s="1"/>
  <c r="J23" i="35"/>
  <c r="I23" i="35"/>
  <c r="I22" i="35" s="1"/>
  <c r="H23" i="35"/>
  <c r="G23" i="35"/>
  <c r="G22" i="35" s="1"/>
  <c r="F23" i="35"/>
  <c r="E23" i="35"/>
  <c r="T23" i="35" s="1"/>
  <c r="D23" i="35"/>
  <c r="R22" i="35"/>
  <c r="P22" i="35"/>
  <c r="N22" i="35"/>
  <c r="L22" i="35"/>
  <c r="J22" i="35"/>
  <c r="H22" i="35"/>
  <c r="F22" i="35"/>
  <c r="D22" i="35"/>
  <c r="T21" i="35"/>
  <c r="T20" i="35"/>
  <c r="S19" i="35"/>
  <c r="S109" i="35" s="1"/>
  <c r="R19" i="35"/>
  <c r="Q19" i="35"/>
  <c r="Q109" i="35" s="1"/>
  <c r="P19" i="35"/>
  <c r="O19" i="35"/>
  <c r="O109" i="35" s="1"/>
  <c r="N19" i="35"/>
  <c r="M19" i="35"/>
  <c r="M109" i="35" s="1"/>
  <c r="L19" i="35"/>
  <c r="K19" i="35"/>
  <c r="K109" i="35" s="1"/>
  <c r="J19" i="35"/>
  <c r="I19" i="35"/>
  <c r="I109" i="35" s="1"/>
  <c r="H19" i="35"/>
  <c r="G19" i="35"/>
  <c r="G109" i="35" s="1"/>
  <c r="F19" i="35"/>
  <c r="E19" i="35"/>
  <c r="T19" i="35" s="1"/>
  <c r="D19" i="35"/>
  <c r="T18" i="35"/>
  <c r="T17" i="35"/>
  <c r="T16" i="35"/>
  <c r="T15" i="35"/>
  <c r="T14" i="35"/>
  <c r="T13" i="35"/>
  <c r="S12" i="35"/>
  <c r="R12" i="35"/>
  <c r="R109" i="35" s="1"/>
  <c r="Q12" i="35"/>
  <c r="P12" i="35"/>
  <c r="P109" i="35" s="1"/>
  <c r="O12" i="35"/>
  <c r="N12" i="35"/>
  <c r="N109" i="35" s="1"/>
  <c r="M12" i="35"/>
  <c r="L12" i="35"/>
  <c r="L109" i="35" s="1"/>
  <c r="K12" i="35"/>
  <c r="J12" i="35"/>
  <c r="J109" i="35" s="1"/>
  <c r="I12" i="35"/>
  <c r="H12" i="35"/>
  <c r="H109" i="35" s="1"/>
  <c r="G12" i="35"/>
  <c r="F12" i="35"/>
  <c r="F109" i="35" s="1"/>
  <c r="E12" i="35"/>
  <c r="D12" i="35"/>
  <c r="D109" i="35" s="1"/>
  <c r="D11" i="35"/>
  <c r="T108" i="34"/>
  <c r="T107" i="34"/>
  <c r="T106" i="34"/>
  <c r="T105" i="34"/>
  <c r="T104" i="34"/>
  <c r="T103" i="34" s="1"/>
  <c r="T102" i="34"/>
  <c r="T101" i="34"/>
  <c r="T100" i="34"/>
  <c r="T99" i="34"/>
  <c r="T98" i="34"/>
  <c r="T97" i="34"/>
  <c r="T96" i="34"/>
  <c r="T95" i="34"/>
  <c r="T94" i="34"/>
  <c r="T93" i="34"/>
  <c r="T92" i="34"/>
  <c r="T91" i="34"/>
  <c r="T90" i="34"/>
  <c r="T89" i="34"/>
  <c r="T88" i="34"/>
  <c r="T87" i="34"/>
  <c r="T86" i="34"/>
  <c r="T85" i="34"/>
  <c r="T84" i="34"/>
  <c r="S83" i="34"/>
  <c r="R83" i="34"/>
  <c r="Q83" i="34"/>
  <c r="P83" i="34"/>
  <c r="O83" i="34"/>
  <c r="N83" i="34"/>
  <c r="M83" i="34"/>
  <c r="L83" i="34"/>
  <c r="K83" i="34"/>
  <c r="J83" i="34"/>
  <c r="I83" i="34"/>
  <c r="H83" i="34"/>
  <c r="G83" i="34"/>
  <c r="F83" i="34"/>
  <c r="E83" i="34"/>
  <c r="T83" i="34" s="1"/>
  <c r="T82" i="34"/>
  <c r="T81" i="34"/>
  <c r="T80" i="34"/>
  <c r="T79" i="34"/>
  <c r="S78" i="34"/>
  <c r="R78" i="34"/>
  <c r="Q78" i="34"/>
  <c r="P78" i="34"/>
  <c r="O78" i="34"/>
  <c r="N78" i="34"/>
  <c r="M78" i="34"/>
  <c r="L78" i="34"/>
  <c r="K78" i="34"/>
  <c r="J78" i="34"/>
  <c r="I78" i="34"/>
  <c r="H78" i="34"/>
  <c r="G78" i="34"/>
  <c r="F78" i="34"/>
  <c r="E78" i="34"/>
  <c r="T78" i="34" s="1"/>
  <c r="T77" i="34"/>
  <c r="T76" i="34"/>
  <c r="T75" i="34"/>
  <c r="T74" i="34"/>
  <c r="S73" i="34"/>
  <c r="R73" i="34"/>
  <c r="Q73" i="34"/>
  <c r="P73" i="34"/>
  <c r="O73" i="34"/>
  <c r="N73" i="34"/>
  <c r="M73" i="34"/>
  <c r="L73" i="34"/>
  <c r="K73" i="34"/>
  <c r="J73" i="34"/>
  <c r="I73" i="34"/>
  <c r="H73" i="34"/>
  <c r="G73" i="34"/>
  <c r="F73" i="34"/>
  <c r="E73" i="34"/>
  <c r="T73" i="34" s="1"/>
  <c r="T72" i="34"/>
  <c r="T71" i="34"/>
  <c r="T70" i="34"/>
  <c r="T69" i="34"/>
  <c r="S68" i="34"/>
  <c r="R68" i="34"/>
  <c r="Q68" i="34"/>
  <c r="P68" i="34"/>
  <c r="O68" i="34"/>
  <c r="N68" i="34"/>
  <c r="M68" i="34"/>
  <c r="L68" i="34"/>
  <c r="K68" i="34"/>
  <c r="J68" i="34"/>
  <c r="I68" i="34"/>
  <c r="H68" i="34"/>
  <c r="G68" i="34"/>
  <c r="F68" i="34"/>
  <c r="E68" i="34"/>
  <c r="T68" i="34" s="1"/>
  <c r="T67" i="34"/>
  <c r="T66" i="34"/>
  <c r="T65" i="34"/>
  <c r="T64" i="34"/>
  <c r="S63" i="34"/>
  <c r="R63" i="34"/>
  <c r="Q63" i="34"/>
  <c r="P63" i="34"/>
  <c r="O63" i="34"/>
  <c r="N63" i="34"/>
  <c r="M63" i="34"/>
  <c r="L63" i="34"/>
  <c r="K63" i="34"/>
  <c r="J63" i="34"/>
  <c r="I63" i="34"/>
  <c r="H63" i="34"/>
  <c r="G63" i="34"/>
  <c r="F63" i="34"/>
  <c r="E63" i="34"/>
  <c r="T63" i="34" s="1"/>
  <c r="T62" i="34"/>
  <c r="T61" i="34"/>
  <c r="T60" i="34"/>
  <c r="T59" i="34"/>
  <c r="S58" i="34"/>
  <c r="R58" i="34"/>
  <c r="Q58" i="34"/>
  <c r="P58" i="34"/>
  <c r="O58" i="34"/>
  <c r="N58" i="34"/>
  <c r="M58" i="34"/>
  <c r="L58" i="34"/>
  <c r="K58" i="34"/>
  <c r="J58" i="34"/>
  <c r="I58" i="34"/>
  <c r="H58" i="34"/>
  <c r="G58" i="34"/>
  <c r="F58" i="34"/>
  <c r="E58" i="34"/>
  <c r="T58" i="34" s="1"/>
  <c r="T57" i="34" s="1"/>
  <c r="T56" i="34"/>
  <c r="T55" i="34"/>
  <c r="T54" i="34"/>
  <c r="T53" i="34"/>
  <c r="T52" i="34"/>
  <c r="T51" i="34"/>
  <c r="S50" i="34"/>
  <c r="R50" i="34"/>
  <c r="R49" i="34" s="1"/>
  <c r="Q50" i="34"/>
  <c r="P50" i="34"/>
  <c r="P49" i="34" s="1"/>
  <c r="O50" i="34"/>
  <c r="N50" i="34"/>
  <c r="N49" i="34" s="1"/>
  <c r="M50" i="34"/>
  <c r="L50" i="34"/>
  <c r="L49" i="34" s="1"/>
  <c r="K50" i="34"/>
  <c r="J50" i="34"/>
  <c r="J49" i="34" s="1"/>
  <c r="I50" i="34"/>
  <c r="H50" i="34"/>
  <c r="H49" i="34" s="1"/>
  <c r="G50" i="34"/>
  <c r="F50" i="34"/>
  <c r="F49" i="34" s="1"/>
  <c r="E50" i="34"/>
  <c r="D50" i="34"/>
  <c r="D49" i="34" s="1"/>
  <c r="D42" i="34" s="1"/>
  <c r="S49" i="34"/>
  <c r="Q49" i="34"/>
  <c r="O49" i="34"/>
  <c r="M49" i="34"/>
  <c r="K49" i="34"/>
  <c r="I49" i="34"/>
  <c r="G49" i="34"/>
  <c r="E49" i="34"/>
  <c r="T49" i="34" s="1"/>
  <c r="T48" i="34"/>
  <c r="T47" i="34"/>
  <c r="T46" i="34"/>
  <c r="T45" i="34"/>
  <c r="T44" i="34"/>
  <c r="S43" i="34"/>
  <c r="R43" i="34"/>
  <c r="Q43" i="34"/>
  <c r="P43" i="34"/>
  <c r="O43" i="34"/>
  <c r="N43" i="34"/>
  <c r="M43" i="34"/>
  <c r="L43" i="34"/>
  <c r="K43" i="34"/>
  <c r="J43" i="34"/>
  <c r="I43" i="34"/>
  <c r="H43" i="34"/>
  <c r="G43" i="34"/>
  <c r="F43" i="34"/>
  <c r="E43" i="34"/>
  <c r="T43" i="34" s="1"/>
  <c r="T42" i="34" s="1"/>
  <c r="D43" i="34"/>
  <c r="T41" i="34"/>
  <c r="T40" i="34"/>
  <c r="T39" i="34"/>
  <c r="T38" i="34"/>
  <c r="T37" i="34"/>
  <c r="T36" i="34"/>
  <c r="T35" i="34"/>
  <c r="T34" i="34" s="1"/>
  <c r="D34" i="34"/>
  <c r="T33" i="34"/>
  <c r="T32" i="34"/>
  <c r="T31" i="34"/>
  <c r="S30" i="34"/>
  <c r="R30" i="34"/>
  <c r="Q30" i="34"/>
  <c r="P30" i="34"/>
  <c r="O30" i="34"/>
  <c r="N30" i="34"/>
  <c r="M30" i="34"/>
  <c r="L30" i="34"/>
  <c r="K30" i="34"/>
  <c r="J30" i="34"/>
  <c r="I30" i="34"/>
  <c r="H30" i="34"/>
  <c r="G30" i="34"/>
  <c r="F30" i="34"/>
  <c r="T30" i="34" s="1"/>
  <c r="E30" i="34"/>
  <c r="D30" i="34"/>
  <c r="T29" i="34"/>
  <c r="T28" i="34"/>
  <c r="T27" i="34"/>
  <c r="T26" i="34"/>
  <c r="T25" i="34"/>
  <c r="T24" i="34"/>
  <c r="S23" i="34"/>
  <c r="S22" i="34" s="1"/>
  <c r="R23" i="34"/>
  <c r="Q23" i="34"/>
  <c r="Q22" i="34" s="1"/>
  <c r="P23" i="34"/>
  <c r="O23" i="34"/>
  <c r="O22" i="34" s="1"/>
  <c r="N23" i="34"/>
  <c r="M23" i="34"/>
  <c r="M22" i="34" s="1"/>
  <c r="L23" i="34"/>
  <c r="K23" i="34"/>
  <c r="K22" i="34" s="1"/>
  <c r="J23" i="34"/>
  <c r="I23" i="34"/>
  <c r="I22" i="34" s="1"/>
  <c r="H23" i="34"/>
  <c r="G23" i="34"/>
  <c r="G22" i="34" s="1"/>
  <c r="F23" i="34"/>
  <c r="E23" i="34"/>
  <c r="T23" i="34" s="1"/>
  <c r="D23" i="34"/>
  <c r="R22" i="34"/>
  <c r="P22" i="34"/>
  <c r="N22" i="34"/>
  <c r="L22" i="34"/>
  <c r="J22" i="34"/>
  <c r="H22" i="34"/>
  <c r="F22" i="34"/>
  <c r="D22" i="34"/>
  <c r="T21" i="34"/>
  <c r="T20" i="34"/>
  <c r="S19" i="34"/>
  <c r="S109" i="34" s="1"/>
  <c r="R19" i="34"/>
  <c r="Q19" i="34"/>
  <c r="Q109" i="34" s="1"/>
  <c r="P19" i="34"/>
  <c r="O19" i="34"/>
  <c r="O109" i="34" s="1"/>
  <c r="N19" i="34"/>
  <c r="M19" i="34"/>
  <c r="M109" i="34" s="1"/>
  <c r="L19" i="34"/>
  <c r="K19" i="34"/>
  <c r="K109" i="34" s="1"/>
  <c r="J19" i="34"/>
  <c r="I19" i="34"/>
  <c r="I109" i="34" s="1"/>
  <c r="H19" i="34"/>
  <c r="G19" i="34"/>
  <c r="G109" i="34" s="1"/>
  <c r="F19" i="34"/>
  <c r="E19" i="34"/>
  <c r="T19" i="34" s="1"/>
  <c r="D19" i="34"/>
  <c r="T18" i="34"/>
  <c r="T17" i="34"/>
  <c r="T16" i="34"/>
  <c r="T15" i="34"/>
  <c r="T14" i="34"/>
  <c r="T13" i="34"/>
  <c r="S12" i="34"/>
  <c r="R12" i="34"/>
  <c r="R109" i="34" s="1"/>
  <c r="Q12" i="34"/>
  <c r="P12" i="34"/>
  <c r="P109" i="34" s="1"/>
  <c r="O12" i="34"/>
  <c r="N12" i="34"/>
  <c r="N109" i="34" s="1"/>
  <c r="M12" i="34"/>
  <c r="L12" i="34"/>
  <c r="L109" i="34" s="1"/>
  <c r="K12" i="34"/>
  <c r="J12" i="34"/>
  <c r="J109" i="34" s="1"/>
  <c r="I12" i="34"/>
  <c r="H12" i="34"/>
  <c r="H109" i="34" s="1"/>
  <c r="G12" i="34"/>
  <c r="F12" i="34"/>
  <c r="F109" i="34" s="1"/>
  <c r="E12" i="34"/>
  <c r="D12" i="34"/>
  <c r="D109" i="34" s="1"/>
  <c r="D11" i="34"/>
  <c r="T108" i="33"/>
  <c r="T107" i="33"/>
  <c r="T106" i="33"/>
  <c r="T105" i="33"/>
  <c r="T104" i="33"/>
  <c r="T103" i="33"/>
  <c r="T102" i="33"/>
  <c r="T101" i="33"/>
  <c r="T100" i="33" s="1"/>
  <c r="T99" i="33"/>
  <c r="T98" i="33"/>
  <c r="T97" i="33"/>
  <c r="T96" i="33"/>
  <c r="T95" i="33"/>
  <c r="T94" i="33"/>
  <c r="T93" i="33"/>
  <c r="T92" i="33"/>
  <c r="T91" i="33"/>
  <c r="T90" i="33"/>
  <c r="T89" i="33"/>
  <c r="T88" i="33"/>
  <c r="T87" i="33"/>
  <c r="T86" i="33"/>
  <c r="T85" i="33"/>
  <c r="T84" i="33"/>
  <c r="S83" i="33"/>
  <c r="R83" i="33"/>
  <c r="Q83" i="33"/>
  <c r="P83" i="33"/>
  <c r="O83" i="33"/>
  <c r="N83" i="33"/>
  <c r="M83" i="33"/>
  <c r="L83" i="33"/>
  <c r="K83" i="33"/>
  <c r="J83" i="33"/>
  <c r="I83" i="33"/>
  <c r="H83" i="33"/>
  <c r="G83" i="33"/>
  <c r="F83" i="33"/>
  <c r="E83" i="33"/>
  <c r="T83" i="33" s="1"/>
  <c r="T82" i="33"/>
  <c r="T81" i="33"/>
  <c r="T80" i="33"/>
  <c r="T79" i="33"/>
  <c r="S78" i="33"/>
  <c r="R78" i="33"/>
  <c r="Q78" i="33"/>
  <c r="P78" i="33"/>
  <c r="O78" i="33"/>
  <c r="N78" i="33"/>
  <c r="M78" i="33"/>
  <c r="L78" i="33"/>
  <c r="K78" i="33"/>
  <c r="J78" i="33"/>
  <c r="I78" i="33"/>
  <c r="H78" i="33"/>
  <c r="G78" i="33"/>
  <c r="F78" i="33"/>
  <c r="E78" i="33"/>
  <c r="T78" i="33" s="1"/>
  <c r="T77" i="33"/>
  <c r="T76" i="33"/>
  <c r="T75" i="33"/>
  <c r="T74" i="33"/>
  <c r="S73" i="33"/>
  <c r="R73" i="33"/>
  <c r="Q73" i="33"/>
  <c r="P73" i="33"/>
  <c r="O73" i="33"/>
  <c r="N73" i="33"/>
  <c r="M73" i="33"/>
  <c r="L73" i="33"/>
  <c r="K73" i="33"/>
  <c r="J73" i="33"/>
  <c r="I73" i="33"/>
  <c r="H73" i="33"/>
  <c r="G73" i="33"/>
  <c r="F73" i="33"/>
  <c r="E73" i="33"/>
  <c r="T73" i="33" s="1"/>
  <c r="T72" i="33"/>
  <c r="T71" i="33"/>
  <c r="T70" i="33"/>
  <c r="T69" i="33"/>
  <c r="S68" i="33"/>
  <c r="R68" i="33"/>
  <c r="Q68" i="33"/>
  <c r="P68" i="33"/>
  <c r="O68" i="33"/>
  <c r="N68" i="33"/>
  <c r="M68" i="33"/>
  <c r="L68" i="33"/>
  <c r="K68" i="33"/>
  <c r="J68" i="33"/>
  <c r="I68" i="33"/>
  <c r="H68" i="33"/>
  <c r="G68" i="33"/>
  <c r="F68" i="33"/>
  <c r="E68" i="33"/>
  <c r="T68" i="33" s="1"/>
  <c r="T67" i="33"/>
  <c r="T66" i="33"/>
  <c r="T65" i="33"/>
  <c r="T64" i="33"/>
  <c r="S63" i="33"/>
  <c r="R63" i="33"/>
  <c r="Q63" i="33"/>
  <c r="P63" i="33"/>
  <c r="O63" i="33"/>
  <c r="N63" i="33"/>
  <c r="M63" i="33"/>
  <c r="L63" i="33"/>
  <c r="K63" i="33"/>
  <c r="J63" i="33"/>
  <c r="I63" i="33"/>
  <c r="H63" i="33"/>
  <c r="G63" i="33"/>
  <c r="F63" i="33"/>
  <c r="E63" i="33"/>
  <c r="T63" i="33" s="1"/>
  <c r="T62" i="33"/>
  <c r="T61" i="33"/>
  <c r="T60" i="33"/>
  <c r="T59" i="33"/>
  <c r="S58" i="33"/>
  <c r="R58" i="33"/>
  <c r="Q58" i="33"/>
  <c r="P58" i="33"/>
  <c r="O58" i="33"/>
  <c r="N58" i="33"/>
  <c r="M58" i="33"/>
  <c r="L58" i="33"/>
  <c r="K58" i="33"/>
  <c r="J58" i="33"/>
  <c r="I58" i="33"/>
  <c r="H58" i="33"/>
  <c r="G58" i="33"/>
  <c r="F58" i="33"/>
  <c r="E58" i="33"/>
  <c r="T58" i="33" s="1"/>
  <c r="T57" i="33" s="1"/>
  <c r="T56" i="33"/>
  <c r="T55" i="33"/>
  <c r="T54" i="33"/>
  <c r="T53" i="33"/>
  <c r="T52" i="33"/>
  <c r="T51" i="33"/>
  <c r="S50" i="33"/>
  <c r="R50" i="33"/>
  <c r="Q50" i="33"/>
  <c r="P50" i="33"/>
  <c r="O50" i="33"/>
  <c r="N50" i="33"/>
  <c r="M50" i="33"/>
  <c r="L50" i="33"/>
  <c r="K50" i="33"/>
  <c r="J50" i="33"/>
  <c r="I50" i="33"/>
  <c r="H50" i="33"/>
  <c r="G50" i="33"/>
  <c r="F50" i="33"/>
  <c r="E50" i="33"/>
  <c r="T50" i="33" s="1"/>
  <c r="D50" i="33"/>
  <c r="S49" i="33"/>
  <c r="R49" i="33"/>
  <c r="Q49" i="33"/>
  <c r="P49" i="33"/>
  <c r="O49" i="33"/>
  <c r="N49" i="33"/>
  <c r="M49" i="33"/>
  <c r="L49" i="33"/>
  <c r="K49" i="33"/>
  <c r="J49" i="33"/>
  <c r="I49" i="33"/>
  <c r="H49" i="33"/>
  <c r="G49" i="33"/>
  <c r="F49" i="33"/>
  <c r="E49" i="33"/>
  <c r="T49" i="33" s="1"/>
  <c r="D49" i="33"/>
  <c r="T48" i="33"/>
  <c r="T47" i="33"/>
  <c r="T46" i="33"/>
  <c r="T45" i="33"/>
  <c r="T44" i="33"/>
  <c r="S43" i="33"/>
  <c r="R43" i="33"/>
  <c r="Q43" i="33"/>
  <c r="P43" i="33"/>
  <c r="O43" i="33"/>
  <c r="N43" i="33"/>
  <c r="M43" i="33"/>
  <c r="L43" i="33"/>
  <c r="K43" i="33"/>
  <c r="J43" i="33"/>
  <c r="I43" i="33"/>
  <c r="H43" i="33"/>
  <c r="G43" i="33"/>
  <c r="F43" i="33"/>
  <c r="E43" i="33"/>
  <c r="T43" i="33" s="1"/>
  <c r="T42" i="33" s="1"/>
  <c r="D43" i="33"/>
  <c r="D42" i="33"/>
  <c r="T41" i="33"/>
  <c r="T40" i="33"/>
  <c r="T39" i="33"/>
  <c r="T38" i="33"/>
  <c r="T37" i="33"/>
  <c r="T36" i="33"/>
  <c r="T35" i="33"/>
  <c r="T34" i="33"/>
  <c r="D34" i="33"/>
  <c r="T33" i="33"/>
  <c r="T32" i="33"/>
  <c r="T31" i="33"/>
  <c r="S30" i="33"/>
  <c r="R30" i="33"/>
  <c r="Q30" i="33"/>
  <c r="P30" i="33"/>
  <c r="O30" i="33"/>
  <c r="N30" i="33"/>
  <c r="M30" i="33"/>
  <c r="L30" i="33"/>
  <c r="K30" i="33"/>
  <c r="J30" i="33"/>
  <c r="I30" i="33"/>
  <c r="H30" i="33"/>
  <c r="G30" i="33"/>
  <c r="F30" i="33"/>
  <c r="E30" i="33"/>
  <c r="T30" i="33" s="1"/>
  <c r="D30" i="33"/>
  <c r="T29" i="33"/>
  <c r="T28" i="33"/>
  <c r="T27" i="33"/>
  <c r="T26" i="33"/>
  <c r="T25" i="33"/>
  <c r="T24" i="33"/>
  <c r="S23" i="33"/>
  <c r="R23" i="33"/>
  <c r="Q23" i="33"/>
  <c r="P23" i="33"/>
  <c r="O23" i="33"/>
  <c r="N23" i="33"/>
  <c r="M23" i="33"/>
  <c r="L23" i="33"/>
  <c r="K23" i="33"/>
  <c r="J23" i="33"/>
  <c r="I23" i="33"/>
  <c r="H23" i="33"/>
  <c r="G23" i="33"/>
  <c r="F23" i="33"/>
  <c r="E23" i="33"/>
  <c r="T23" i="33" s="1"/>
  <c r="D23" i="33"/>
  <c r="S22" i="33"/>
  <c r="R22" i="33"/>
  <c r="Q22" i="33"/>
  <c r="P22" i="33"/>
  <c r="O22" i="33"/>
  <c r="N22" i="33"/>
  <c r="M22" i="33"/>
  <c r="L22" i="33"/>
  <c r="K22" i="33"/>
  <c r="J22" i="33"/>
  <c r="I22" i="33"/>
  <c r="H22" i="33"/>
  <c r="G22" i="33"/>
  <c r="F22" i="33"/>
  <c r="E22" i="33"/>
  <c r="T22" i="33" s="1"/>
  <c r="D22" i="33"/>
  <c r="T21" i="33"/>
  <c r="T20" i="33"/>
  <c r="S19" i="33"/>
  <c r="R19" i="33"/>
  <c r="Q19" i="33"/>
  <c r="P19" i="33"/>
  <c r="O19" i="33"/>
  <c r="N19" i="33"/>
  <c r="M19" i="33"/>
  <c r="L19" i="33"/>
  <c r="K19" i="33"/>
  <c r="J19" i="33"/>
  <c r="I19" i="33"/>
  <c r="H19" i="33"/>
  <c r="G19" i="33"/>
  <c r="F19" i="33"/>
  <c r="E19" i="33"/>
  <c r="T19" i="33" s="1"/>
  <c r="D19" i="33"/>
  <c r="T18" i="33"/>
  <c r="T17" i="33"/>
  <c r="T16" i="33"/>
  <c r="T15" i="33"/>
  <c r="T14" i="33"/>
  <c r="T13" i="33"/>
  <c r="S12" i="33"/>
  <c r="S109" i="33" s="1"/>
  <c r="R12" i="33"/>
  <c r="R109" i="33" s="1"/>
  <c r="Q12" i="33"/>
  <c r="Q109" i="33" s="1"/>
  <c r="P12" i="33"/>
  <c r="P109" i="33" s="1"/>
  <c r="O12" i="33"/>
  <c r="O109" i="33" s="1"/>
  <c r="N12" i="33"/>
  <c r="N109" i="33" s="1"/>
  <c r="M12" i="33"/>
  <c r="M109" i="33" s="1"/>
  <c r="L12" i="33"/>
  <c r="L109" i="33" s="1"/>
  <c r="K12" i="33"/>
  <c r="K109" i="33" s="1"/>
  <c r="J12" i="33"/>
  <c r="J109" i="33" s="1"/>
  <c r="I12" i="33"/>
  <c r="I109" i="33" s="1"/>
  <c r="H12" i="33"/>
  <c r="H109" i="33" s="1"/>
  <c r="G12" i="33"/>
  <c r="G109" i="33" s="1"/>
  <c r="F12" i="33"/>
  <c r="F109" i="33" s="1"/>
  <c r="E12" i="33"/>
  <c r="E109" i="33" s="1"/>
  <c r="D12" i="33"/>
  <c r="D109" i="33" s="1"/>
  <c r="D11" i="33"/>
  <c r="T108" i="39"/>
  <c r="T107" i="39"/>
  <c r="T106" i="39"/>
  <c r="T105" i="39"/>
  <c r="T104" i="39"/>
  <c r="T103" i="39" s="1"/>
  <c r="T102" i="39"/>
  <c r="T101" i="39"/>
  <c r="T100" i="39"/>
  <c r="T99" i="39"/>
  <c r="T98" i="39"/>
  <c r="T97" i="39"/>
  <c r="T96" i="39"/>
  <c r="T95" i="39"/>
  <c r="T94" i="39"/>
  <c r="T93" i="39"/>
  <c r="T92" i="39"/>
  <c r="T91" i="39"/>
  <c r="T90" i="39"/>
  <c r="T89" i="39"/>
  <c r="T88" i="39"/>
  <c r="T87" i="39"/>
  <c r="T86" i="39"/>
  <c r="T85" i="39"/>
  <c r="T84" i="39"/>
  <c r="S83" i="39"/>
  <c r="R83" i="39"/>
  <c r="Q83" i="39"/>
  <c r="P83" i="39"/>
  <c r="O83" i="39"/>
  <c r="N83" i="39"/>
  <c r="M83" i="39"/>
  <c r="L83" i="39"/>
  <c r="K83" i="39"/>
  <c r="J83" i="39"/>
  <c r="I83" i="39"/>
  <c r="H83" i="39"/>
  <c r="G83" i="39"/>
  <c r="F83" i="39"/>
  <c r="E83" i="39"/>
  <c r="T83" i="39" s="1"/>
  <c r="T82" i="39"/>
  <c r="T81" i="39"/>
  <c r="T80" i="39"/>
  <c r="T79" i="39"/>
  <c r="S78" i="39"/>
  <c r="R78" i="39"/>
  <c r="Q78" i="39"/>
  <c r="P78" i="39"/>
  <c r="O78" i="39"/>
  <c r="N78" i="39"/>
  <c r="M78" i="39"/>
  <c r="L78" i="39"/>
  <c r="K78" i="39"/>
  <c r="J78" i="39"/>
  <c r="I78" i="39"/>
  <c r="H78" i="39"/>
  <c r="G78" i="39"/>
  <c r="F78" i="39"/>
  <c r="E78" i="39"/>
  <c r="T78" i="39" s="1"/>
  <c r="T77" i="39"/>
  <c r="T76" i="39"/>
  <c r="T75" i="39"/>
  <c r="T74" i="39"/>
  <c r="S73" i="39"/>
  <c r="R73" i="39"/>
  <c r="Q73" i="39"/>
  <c r="P73" i="39"/>
  <c r="O73" i="39"/>
  <c r="N73" i="39"/>
  <c r="M73" i="39"/>
  <c r="L73" i="39"/>
  <c r="K73" i="39"/>
  <c r="J73" i="39"/>
  <c r="I73" i="39"/>
  <c r="H73" i="39"/>
  <c r="G73" i="39"/>
  <c r="F73" i="39"/>
  <c r="E73" i="39"/>
  <c r="T73" i="39" s="1"/>
  <c r="T72" i="39"/>
  <c r="T71" i="39"/>
  <c r="T70" i="39"/>
  <c r="T69" i="39"/>
  <c r="S68" i="39"/>
  <c r="R68" i="39"/>
  <c r="Q68" i="39"/>
  <c r="P68" i="39"/>
  <c r="O68" i="39"/>
  <c r="N68" i="39"/>
  <c r="M68" i="39"/>
  <c r="L68" i="39"/>
  <c r="K68" i="39"/>
  <c r="J68" i="39"/>
  <c r="I68" i="39"/>
  <c r="H68" i="39"/>
  <c r="G68" i="39"/>
  <c r="F68" i="39"/>
  <c r="E68" i="39"/>
  <c r="T68" i="39" s="1"/>
  <c r="T67" i="39"/>
  <c r="T66" i="39"/>
  <c r="T65" i="39"/>
  <c r="T64" i="39"/>
  <c r="S63" i="39"/>
  <c r="R63" i="39"/>
  <c r="Q63" i="39"/>
  <c r="P63" i="39"/>
  <c r="O63" i="39"/>
  <c r="N63" i="39"/>
  <c r="M63" i="39"/>
  <c r="L63" i="39"/>
  <c r="K63" i="39"/>
  <c r="J63" i="39"/>
  <c r="I63" i="39"/>
  <c r="H63" i="39"/>
  <c r="G63" i="39"/>
  <c r="F63" i="39"/>
  <c r="E63" i="39"/>
  <c r="T63" i="39" s="1"/>
  <c r="T62" i="39"/>
  <c r="T61" i="39"/>
  <c r="T60" i="39"/>
  <c r="T59" i="39"/>
  <c r="S58" i="39"/>
  <c r="R58" i="39"/>
  <c r="Q58" i="39"/>
  <c r="P58" i="39"/>
  <c r="O58" i="39"/>
  <c r="N58" i="39"/>
  <c r="M58" i="39"/>
  <c r="L58" i="39"/>
  <c r="K58" i="39"/>
  <c r="J58" i="39"/>
  <c r="I58" i="39"/>
  <c r="H58" i="39"/>
  <c r="G58" i="39"/>
  <c r="F58" i="39"/>
  <c r="E58" i="39"/>
  <c r="T58" i="39" s="1"/>
  <c r="T57" i="39" s="1"/>
  <c r="T56" i="39"/>
  <c r="T55" i="39"/>
  <c r="T54" i="39"/>
  <c r="T53" i="39"/>
  <c r="T52" i="39"/>
  <c r="T51" i="39"/>
  <c r="S50" i="39"/>
  <c r="R50" i="39"/>
  <c r="R49" i="39" s="1"/>
  <c r="Q50" i="39"/>
  <c r="P50" i="39"/>
  <c r="P49" i="39" s="1"/>
  <c r="O50" i="39"/>
  <c r="N50" i="39"/>
  <c r="N49" i="39" s="1"/>
  <c r="M50" i="39"/>
  <c r="L50" i="39"/>
  <c r="L49" i="39" s="1"/>
  <c r="K50" i="39"/>
  <c r="J50" i="39"/>
  <c r="J49" i="39" s="1"/>
  <c r="I50" i="39"/>
  <c r="H50" i="39"/>
  <c r="H49" i="39" s="1"/>
  <c r="G50" i="39"/>
  <c r="F50" i="39"/>
  <c r="F49" i="39" s="1"/>
  <c r="E50" i="39"/>
  <c r="D50" i="39"/>
  <c r="D49" i="39" s="1"/>
  <c r="D42" i="39" s="1"/>
  <c r="S49" i="39"/>
  <c r="Q49" i="39"/>
  <c r="O49" i="39"/>
  <c r="M49" i="39"/>
  <c r="K49" i="39"/>
  <c r="I49" i="39"/>
  <c r="G49" i="39"/>
  <c r="E49" i="39"/>
  <c r="T49" i="39" s="1"/>
  <c r="T48" i="39"/>
  <c r="T47" i="39"/>
  <c r="T46" i="39"/>
  <c r="T45" i="39"/>
  <c r="T44" i="39"/>
  <c r="S43" i="39"/>
  <c r="R43" i="39"/>
  <c r="Q43" i="39"/>
  <c r="P43" i="39"/>
  <c r="O43" i="39"/>
  <c r="N43" i="39"/>
  <c r="M43" i="39"/>
  <c r="L43" i="39"/>
  <c r="K43" i="39"/>
  <c r="J43" i="39"/>
  <c r="I43" i="39"/>
  <c r="H43" i="39"/>
  <c r="G43" i="39"/>
  <c r="F43" i="39"/>
  <c r="E43" i="39"/>
  <c r="T43" i="39" s="1"/>
  <c r="T42" i="39" s="1"/>
  <c r="D43" i="39"/>
  <c r="T41" i="39"/>
  <c r="T40" i="39"/>
  <c r="T39" i="39"/>
  <c r="T38" i="39"/>
  <c r="T37" i="39"/>
  <c r="T36" i="39"/>
  <c r="T35" i="39"/>
  <c r="T34" i="39" s="1"/>
  <c r="D34" i="39"/>
  <c r="T33" i="39"/>
  <c r="T32" i="39"/>
  <c r="T31" i="39"/>
  <c r="S30" i="39"/>
  <c r="R30" i="39"/>
  <c r="Q30" i="39"/>
  <c r="P30" i="39"/>
  <c r="O30" i="39"/>
  <c r="N30" i="39"/>
  <c r="M30" i="39"/>
  <c r="L30" i="39"/>
  <c r="K30" i="39"/>
  <c r="J30" i="39"/>
  <c r="I30" i="39"/>
  <c r="H30" i="39"/>
  <c r="G30" i="39"/>
  <c r="F30" i="39"/>
  <c r="T30" i="39" s="1"/>
  <c r="E30" i="39"/>
  <c r="D30" i="39"/>
  <c r="T29" i="39"/>
  <c r="T28" i="39"/>
  <c r="T27" i="39"/>
  <c r="T26" i="39"/>
  <c r="T25" i="39"/>
  <c r="T24" i="39"/>
  <c r="S23" i="39"/>
  <c r="S22" i="39" s="1"/>
  <c r="R23" i="39"/>
  <c r="Q23" i="39"/>
  <c r="Q22" i="39" s="1"/>
  <c r="P23" i="39"/>
  <c r="O23" i="39"/>
  <c r="O22" i="39" s="1"/>
  <c r="N23" i="39"/>
  <c r="M23" i="39"/>
  <c r="M22" i="39" s="1"/>
  <c r="L23" i="39"/>
  <c r="K23" i="39"/>
  <c r="K22" i="39" s="1"/>
  <c r="J23" i="39"/>
  <c r="I23" i="39"/>
  <c r="I22" i="39" s="1"/>
  <c r="H23" i="39"/>
  <c r="G23" i="39"/>
  <c r="G22" i="39" s="1"/>
  <c r="F23" i="39"/>
  <c r="E23" i="39"/>
  <c r="T23" i="39" s="1"/>
  <c r="D23" i="39"/>
  <c r="R22" i="39"/>
  <c r="P22" i="39"/>
  <c r="N22" i="39"/>
  <c r="L22" i="39"/>
  <c r="J22" i="39"/>
  <c r="H22" i="39"/>
  <c r="F22" i="39"/>
  <c r="D22" i="39"/>
  <c r="T21" i="39"/>
  <c r="T20" i="39"/>
  <c r="S19" i="39"/>
  <c r="S109" i="39" s="1"/>
  <c r="R19" i="39"/>
  <c r="Q19" i="39"/>
  <c r="Q109" i="39" s="1"/>
  <c r="P19" i="39"/>
  <c r="O19" i="39"/>
  <c r="O109" i="39" s="1"/>
  <c r="N19" i="39"/>
  <c r="M19" i="39"/>
  <c r="M109" i="39" s="1"/>
  <c r="L19" i="39"/>
  <c r="K19" i="39"/>
  <c r="K109" i="39" s="1"/>
  <c r="J19" i="39"/>
  <c r="I19" i="39"/>
  <c r="I109" i="39" s="1"/>
  <c r="H19" i="39"/>
  <c r="G19" i="39"/>
  <c r="G109" i="39" s="1"/>
  <c r="F19" i="39"/>
  <c r="E19" i="39"/>
  <c r="T19" i="39" s="1"/>
  <c r="D19" i="39"/>
  <c r="T18" i="39"/>
  <c r="T17" i="39"/>
  <c r="T16" i="39"/>
  <c r="T15" i="39"/>
  <c r="T14" i="39"/>
  <c r="T13" i="39"/>
  <c r="S12" i="39"/>
  <c r="R12" i="39"/>
  <c r="R109" i="39" s="1"/>
  <c r="Q12" i="39"/>
  <c r="P12" i="39"/>
  <c r="P109" i="39" s="1"/>
  <c r="O12" i="39"/>
  <c r="N12" i="39"/>
  <c r="N109" i="39" s="1"/>
  <c r="M12" i="39"/>
  <c r="L12" i="39"/>
  <c r="L109" i="39" s="1"/>
  <c r="K12" i="39"/>
  <c r="J12" i="39"/>
  <c r="J109" i="39" s="1"/>
  <c r="I12" i="39"/>
  <c r="H12" i="39"/>
  <c r="H109" i="39" s="1"/>
  <c r="G12" i="39"/>
  <c r="F12" i="39"/>
  <c r="F109" i="39" s="1"/>
  <c r="E12" i="39"/>
  <c r="D12" i="39"/>
  <c r="D109" i="39" s="1"/>
  <c r="D11" i="39"/>
  <c r="T108" i="31"/>
  <c r="T107" i="31"/>
  <c r="T106" i="31"/>
  <c r="T105" i="31"/>
  <c r="T104" i="31"/>
  <c r="T103" i="31" s="1"/>
  <c r="T102" i="31"/>
  <c r="T101" i="31"/>
  <c r="T100" i="31"/>
  <c r="T99" i="31"/>
  <c r="T98" i="31"/>
  <c r="T97" i="31"/>
  <c r="T96" i="31"/>
  <c r="T95" i="31"/>
  <c r="T94" i="31"/>
  <c r="T93" i="31"/>
  <c r="T92" i="31"/>
  <c r="T91" i="31"/>
  <c r="T90" i="31"/>
  <c r="T89" i="31"/>
  <c r="T88" i="31"/>
  <c r="T87" i="31"/>
  <c r="T86" i="31"/>
  <c r="T85" i="31"/>
  <c r="T84" i="31"/>
  <c r="S83" i="31"/>
  <c r="R83" i="31"/>
  <c r="Q83" i="31"/>
  <c r="P83" i="31"/>
  <c r="O83" i="31"/>
  <c r="N83" i="31"/>
  <c r="M83" i="31"/>
  <c r="L83" i="31"/>
  <c r="K83" i="31"/>
  <c r="J83" i="31"/>
  <c r="I83" i="31"/>
  <c r="H83" i="31"/>
  <c r="G83" i="31"/>
  <c r="F83" i="31"/>
  <c r="E83" i="31"/>
  <c r="T83" i="31" s="1"/>
  <c r="T82" i="31"/>
  <c r="T81" i="31"/>
  <c r="T80" i="31"/>
  <c r="T79" i="31"/>
  <c r="S78" i="31"/>
  <c r="R78" i="31"/>
  <c r="Q78" i="31"/>
  <c r="P78" i="31"/>
  <c r="O78" i="31"/>
  <c r="N78" i="31"/>
  <c r="M78" i="31"/>
  <c r="L78" i="31"/>
  <c r="K78" i="31"/>
  <c r="J78" i="31"/>
  <c r="I78" i="31"/>
  <c r="H78" i="31"/>
  <c r="G78" i="31"/>
  <c r="F78" i="31"/>
  <c r="E78" i="31"/>
  <c r="T78" i="31" s="1"/>
  <c r="T77" i="31"/>
  <c r="T76" i="31"/>
  <c r="T75" i="31"/>
  <c r="T74" i="31"/>
  <c r="S73" i="31"/>
  <c r="R73" i="31"/>
  <c r="Q73" i="31"/>
  <c r="P73" i="31"/>
  <c r="O73" i="31"/>
  <c r="N73" i="31"/>
  <c r="M73" i="31"/>
  <c r="L73" i="31"/>
  <c r="K73" i="31"/>
  <c r="J73" i="31"/>
  <c r="I73" i="31"/>
  <c r="H73" i="31"/>
  <c r="G73" i="31"/>
  <c r="F73" i="31"/>
  <c r="E73" i="31"/>
  <c r="T73" i="31" s="1"/>
  <c r="T72" i="31"/>
  <c r="T71" i="31"/>
  <c r="T70" i="31"/>
  <c r="T69" i="31"/>
  <c r="S68" i="31"/>
  <c r="R68" i="31"/>
  <c r="Q68" i="31"/>
  <c r="P68" i="31"/>
  <c r="O68" i="31"/>
  <c r="N68" i="31"/>
  <c r="M68" i="31"/>
  <c r="L68" i="31"/>
  <c r="K68" i="31"/>
  <c r="J68" i="31"/>
  <c r="I68" i="31"/>
  <c r="H68" i="31"/>
  <c r="G68" i="31"/>
  <c r="F68" i="31"/>
  <c r="E68" i="31"/>
  <c r="T68" i="31" s="1"/>
  <c r="T67" i="31"/>
  <c r="T66" i="31"/>
  <c r="T65" i="31"/>
  <c r="T64" i="31"/>
  <c r="S63" i="31"/>
  <c r="R63" i="31"/>
  <c r="Q63" i="31"/>
  <c r="P63" i="31"/>
  <c r="O63" i="31"/>
  <c r="N63" i="31"/>
  <c r="M63" i="31"/>
  <c r="L63" i="31"/>
  <c r="K63" i="31"/>
  <c r="J63" i="31"/>
  <c r="I63" i="31"/>
  <c r="H63" i="31"/>
  <c r="G63" i="31"/>
  <c r="F63" i="31"/>
  <c r="E63" i="31"/>
  <c r="T63" i="31" s="1"/>
  <c r="T62" i="31"/>
  <c r="T61" i="31"/>
  <c r="T60" i="31"/>
  <c r="T59" i="31"/>
  <c r="S58" i="31"/>
  <c r="R58" i="31"/>
  <c r="Q58" i="31"/>
  <c r="P58" i="31"/>
  <c r="O58" i="31"/>
  <c r="N58" i="31"/>
  <c r="M58" i="31"/>
  <c r="L58" i="31"/>
  <c r="K58" i="31"/>
  <c r="J58" i="31"/>
  <c r="I58" i="31"/>
  <c r="H58" i="31"/>
  <c r="G58" i="31"/>
  <c r="F58" i="31"/>
  <c r="E58" i="31"/>
  <c r="T58" i="31" s="1"/>
  <c r="T56" i="31"/>
  <c r="T55" i="31"/>
  <c r="T54" i="31"/>
  <c r="T53" i="31"/>
  <c r="T52" i="31"/>
  <c r="T51" i="31"/>
  <c r="S50" i="31"/>
  <c r="R50" i="31"/>
  <c r="R49" i="31" s="1"/>
  <c r="Q50" i="31"/>
  <c r="P50" i="31"/>
  <c r="P49" i="31" s="1"/>
  <c r="O50" i="31"/>
  <c r="N50" i="31"/>
  <c r="N49" i="31" s="1"/>
  <c r="M50" i="31"/>
  <c r="L50" i="31"/>
  <c r="L49" i="31" s="1"/>
  <c r="K50" i="31"/>
  <c r="J50" i="31"/>
  <c r="J49" i="31" s="1"/>
  <c r="I50" i="31"/>
  <c r="H50" i="31"/>
  <c r="H49" i="31" s="1"/>
  <c r="G50" i="31"/>
  <c r="F50" i="31"/>
  <c r="F49" i="31" s="1"/>
  <c r="E50" i="31"/>
  <c r="D50" i="31"/>
  <c r="D49" i="31" s="1"/>
  <c r="D42" i="31" s="1"/>
  <c r="S49" i="31"/>
  <c r="Q49" i="31"/>
  <c r="O49" i="31"/>
  <c r="M49" i="31"/>
  <c r="K49" i="31"/>
  <c r="I49" i="31"/>
  <c r="G49" i="31"/>
  <c r="E49" i="31"/>
  <c r="T49" i="31" s="1"/>
  <c r="T48" i="31"/>
  <c r="T47" i="31"/>
  <c r="T46" i="31"/>
  <c r="T45" i="31"/>
  <c r="T44" i="31"/>
  <c r="S43" i="31"/>
  <c r="R43" i="31"/>
  <c r="Q43" i="31"/>
  <c r="P43" i="31"/>
  <c r="O43" i="31"/>
  <c r="N43" i="31"/>
  <c r="M43" i="31"/>
  <c r="L43" i="31"/>
  <c r="K43" i="31"/>
  <c r="J43" i="31"/>
  <c r="I43" i="31"/>
  <c r="H43" i="31"/>
  <c r="G43" i="31"/>
  <c r="F43" i="31"/>
  <c r="E43" i="31"/>
  <c r="T43" i="31" s="1"/>
  <c r="T42" i="31" s="1"/>
  <c r="D43" i="31"/>
  <c r="T41" i="31"/>
  <c r="T40" i="31"/>
  <c r="T39" i="31"/>
  <c r="T38" i="31"/>
  <c r="T37" i="31"/>
  <c r="T36" i="31"/>
  <c r="T35" i="31"/>
  <c r="T34" i="31" s="1"/>
  <c r="D34" i="31"/>
  <c r="T33" i="31"/>
  <c r="T32" i="31"/>
  <c r="T31" i="31"/>
  <c r="S30" i="31"/>
  <c r="R30" i="31"/>
  <c r="Q30" i="31"/>
  <c r="P30" i="31"/>
  <c r="O30" i="31"/>
  <c r="N30" i="31"/>
  <c r="M30" i="31"/>
  <c r="L30" i="31"/>
  <c r="K30" i="31"/>
  <c r="J30" i="31"/>
  <c r="I30" i="31"/>
  <c r="H30" i="31"/>
  <c r="G30" i="31"/>
  <c r="F30" i="31"/>
  <c r="T30" i="31" s="1"/>
  <c r="E30" i="31"/>
  <c r="D30" i="31"/>
  <c r="T29" i="31"/>
  <c r="T28" i="31"/>
  <c r="T27" i="31"/>
  <c r="T26" i="31"/>
  <c r="T25" i="31"/>
  <c r="T24" i="31"/>
  <c r="S23" i="31"/>
  <c r="S22" i="31" s="1"/>
  <c r="R23" i="31"/>
  <c r="Q23" i="31"/>
  <c r="Q22" i="31" s="1"/>
  <c r="P23" i="31"/>
  <c r="O23" i="31"/>
  <c r="O22" i="31" s="1"/>
  <c r="N23" i="31"/>
  <c r="M23" i="31"/>
  <c r="M22" i="31" s="1"/>
  <c r="L23" i="31"/>
  <c r="K23" i="31"/>
  <c r="K22" i="31" s="1"/>
  <c r="J23" i="31"/>
  <c r="I23" i="31"/>
  <c r="I22" i="31" s="1"/>
  <c r="H23" i="31"/>
  <c r="G23" i="31"/>
  <c r="G22" i="31" s="1"/>
  <c r="F23" i="31"/>
  <c r="E23" i="31"/>
  <c r="T23" i="31" s="1"/>
  <c r="D23" i="31"/>
  <c r="R22" i="31"/>
  <c r="P22" i="31"/>
  <c r="N22" i="31"/>
  <c r="L22" i="31"/>
  <c r="J22" i="31"/>
  <c r="H22" i="31"/>
  <c r="F22" i="31"/>
  <c r="D22" i="31"/>
  <c r="T21" i="31"/>
  <c r="T20" i="31"/>
  <c r="S19" i="31"/>
  <c r="S109" i="31" s="1"/>
  <c r="R19" i="31"/>
  <c r="Q19" i="31"/>
  <c r="Q109" i="31" s="1"/>
  <c r="P19" i="31"/>
  <c r="O19" i="31"/>
  <c r="O109" i="31" s="1"/>
  <c r="N19" i="31"/>
  <c r="M19" i="31"/>
  <c r="M109" i="31" s="1"/>
  <c r="L19" i="31"/>
  <c r="K19" i="31"/>
  <c r="K109" i="31" s="1"/>
  <c r="J19" i="31"/>
  <c r="I19" i="31"/>
  <c r="I109" i="31" s="1"/>
  <c r="H19" i="31"/>
  <c r="G19" i="31"/>
  <c r="G109" i="31" s="1"/>
  <c r="F19" i="31"/>
  <c r="E19" i="31"/>
  <c r="T19" i="31" s="1"/>
  <c r="D19" i="31"/>
  <c r="T18" i="31"/>
  <c r="T17" i="31"/>
  <c r="T16" i="31"/>
  <c r="T15" i="31"/>
  <c r="T14" i="31"/>
  <c r="T13" i="31"/>
  <c r="S12" i="31"/>
  <c r="R12" i="31"/>
  <c r="R109" i="31" s="1"/>
  <c r="Q12" i="31"/>
  <c r="P12" i="31"/>
  <c r="P109" i="31" s="1"/>
  <c r="O12" i="31"/>
  <c r="N12" i="31"/>
  <c r="N109" i="31" s="1"/>
  <c r="M12" i="31"/>
  <c r="L12" i="31"/>
  <c r="L109" i="31" s="1"/>
  <c r="K12" i="31"/>
  <c r="J12" i="31"/>
  <c r="J109" i="31" s="1"/>
  <c r="I12" i="31"/>
  <c r="H12" i="31"/>
  <c r="H109" i="31" s="1"/>
  <c r="G12" i="31"/>
  <c r="F12" i="31"/>
  <c r="F109" i="31" s="1"/>
  <c r="E12" i="31"/>
  <c r="D12" i="31"/>
  <c r="D109" i="31" s="1"/>
  <c r="D11" i="31"/>
  <c r="T108" i="30"/>
  <c r="T107" i="30"/>
  <c r="T106" i="30"/>
  <c r="T105" i="30"/>
  <c r="T104" i="30"/>
  <c r="T103" i="30" s="1"/>
  <c r="T102" i="30"/>
  <c r="T101" i="30"/>
  <c r="T100" i="30"/>
  <c r="T99" i="30"/>
  <c r="T98" i="30"/>
  <c r="T97" i="30"/>
  <c r="T96" i="30"/>
  <c r="T95" i="30"/>
  <c r="T94" i="30"/>
  <c r="T93" i="30"/>
  <c r="T92" i="30"/>
  <c r="T91" i="30"/>
  <c r="T90" i="30"/>
  <c r="T89" i="30"/>
  <c r="T88" i="30"/>
  <c r="T87" i="30"/>
  <c r="T86" i="30"/>
  <c r="T85" i="30"/>
  <c r="T84" i="30"/>
  <c r="S83" i="30"/>
  <c r="R83" i="30"/>
  <c r="Q83" i="30"/>
  <c r="P83" i="30"/>
  <c r="O83" i="30"/>
  <c r="N83" i="30"/>
  <c r="M83" i="30"/>
  <c r="L83" i="30"/>
  <c r="K83" i="30"/>
  <c r="J83" i="30"/>
  <c r="I83" i="30"/>
  <c r="H83" i="30"/>
  <c r="G83" i="30"/>
  <c r="F83" i="30"/>
  <c r="E83" i="30"/>
  <c r="T83" i="30" s="1"/>
  <c r="T82" i="30"/>
  <c r="T81" i="30"/>
  <c r="T80" i="30"/>
  <c r="T79" i="30"/>
  <c r="S78" i="30"/>
  <c r="R78" i="30"/>
  <c r="Q78" i="30"/>
  <c r="P78" i="30"/>
  <c r="O78" i="30"/>
  <c r="N78" i="30"/>
  <c r="M78" i="30"/>
  <c r="L78" i="30"/>
  <c r="K78" i="30"/>
  <c r="J78" i="30"/>
  <c r="I78" i="30"/>
  <c r="H78" i="30"/>
  <c r="G78" i="30"/>
  <c r="F78" i="30"/>
  <c r="E78" i="30"/>
  <c r="T78" i="30" s="1"/>
  <c r="T77" i="30"/>
  <c r="T76" i="30"/>
  <c r="T75" i="30"/>
  <c r="T74" i="30"/>
  <c r="S73" i="30"/>
  <c r="R73" i="30"/>
  <c r="Q73" i="30"/>
  <c r="P73" i="30"/>
  <c r="O73" i="30"/>
  <c r="N73" i="30"/>
  <c r="M73" i="30"/>
  <c r="L73" i="30"/>
  <c r="K73" i="30"/>
  <c r="J73" i="30"/>
  <c r="I73" i="30"/>
  <c r="H73" i="30"/>
  <c r="G73" i="30"/>
  <c r="F73" i="30"/>
  <c r="E73" i="30"/>
  <c r="T73" i="30" s="1"/>
  <c r="T72" i="30"/>
  <c r="T71" i="30"/>
  <c r="T70" i="30"/>
  <c r="T69" i="30"/>
  <c r="S68" i="30"/>
  <c r="R68" i="30"/>
  <c r="Q68" i="30"/>
  <c r="P68" i="30"/>
  <c r="O68" i="30"/>
  <c r="N68" i="30"/>
  <c r="M68" i="30"/>
  <c r="L68" i="30"/>
  <c r="K68" i="30"/>
  <c r="J68" i="30"/>
  <c r="I68" i="30"/>
  <c r="H68" i="30"/>
  <c r="G68" i="30"/>
  <c r="F68" i="30"/>
  <c r="E68" i="30"/>
  <c r="T68" i="30" s="1"/>
  <c r="T67" i="30"/>
  <c r="T66" i="30"/>
  <c r="T65" i="30"/>
  <c r="T64" i="30"/>
  <c r="S63" i="30"/>
  <c r="R63" i="30"/>
  <c r="Q63" i="30"/>
  <c r="P63" i="30"/>
  <c r="O63" i="30"/>
  <c r="N63" i="30"/>
  <c r="M63" i="30"/>
  <c r="L63" i="30"/>
  <c r="K63" i="30"/>
  <c r="J63" i="30"/>
  <c r="I63" i="30"/>
  <c r="H63" i="30"/>
  <c r="G63" i="30"/>
  <c r="F63" i="30"/>
  <c r="E63" i="30"/>
  <c r="T63" i="30" s="1"/>
  <c r="T62" i="30"/>
  <c r="T61" i="30"/>
  <c r="T60" i="30"/>
  <c r="T59" i="30"/>
  <c r="S58" i="30"/>
  <c r="R58" i="30"/>
  <c r="Q58" i="30"/>
  <c r="P58" i="30"/>
  <c r="O58" i="30"/>
  <c r="N58" i="30"/>
  <c r="M58" i="30"/>
  <c r="L58" i="30"/>
  <c r="K58" i="30"/>
  <c r="J58" i="30"/>
  <c r="I58" i="30"/>
  <c r="H58" i="30"/>
  <c r="G58" i="30"/>
  <c r="F58" i="30"/>
  <c r="E58" i="30"/>
  <c r="T58" i="30" s="1"/>
  <c r="T57" i="30" s="1"/>
  <c r="T56" i="30"/>
  <c r="T55" i="30"/>
  <c r="T54" i="30"/>
  <c r="T53" i="30"/>
  <c r="T52" i="30"/>
  <c r="T51" i="30"/>
  <c r="S50" i="30"/>
  <c r="R50" i="30"/>
  <c r="R49" i="30" s="1"/>
  <c r="Q50" i="30"/>
  <c r="P50" i="30"/>
  <c r="P49" i="30" s="1"/>
  <c r="O50" i="30"/>
  <c r="N50" i="30"/>
  <c r="N49" i="30" s="1"/>
  <c r="M50" i="30"/>
  <c r="L50" i="30"/>
  <c r="L49" i="30" s="1"/>
  <c r="K50" i="30"/>
  <c r="J50" i="30"/>
  <c r="J49" i="30" s="1"/>
  <c r="I50" i="30"/>
  <c r="H50" i="30"/>
  <c r="H49" i="30" s="1"/>
  <c r="G50" i="30"/>
  <c r="F50" i="30"/>
  <c r="F49" i="30" s="1"/>
  <c r="E50" i="30"/>
  <c r="D50" i="30"/>
  <c r="D49" i="30" s="1"/>
  <c r="D42" i="30" s="1"/>
  <c r="S49" i="30"/>
  <c r="Q49" i="30"/>
  <c r="O49" i="30"/>
  <c r="M49" i="30"/>
  <c r="K49" i="30"/>
  <c r="I49" i="30"/>
  <c r="G49" i="30"/>
  <c r="E49" i="30"/>
  <c r="T49" i="30" s="1"/>
  <c r="T48" i="30"/>
  <c r="T47" i="30"/>
  <c r="T46" i="30"/>
  <c r="T45" i="30"/>
  <c r="T44" i="30"/>
  <c r="S43" i="30"/>
  <c r="R43" i="30"/>
  <c r="Q43" i="30"/>
  <c r="P43" i="30"/>
  <c r="O43" i="30"/>
  <c r="N43" i="30"/>
  <c r="M43" i="30"/>
  <c r="L43" i="30"/>
  <c r="K43" i="30"/>
  <c r="J43" i="30"/>
  <c r="I43" i="30"/>
  <c r="H43" i="30"/>
  <c r="G43" i="30"/>
  <c r="F43" i="30"/>
  <c r="E43" i="30"/>
  <c r="T43" i="30" s="1"/>
  <c r="T42" i="30" s="1"/>
  <c r="D43" i="30"/>
  <c r="T41" i="30"/>
  <c r="T40" i="30"/>
  <c r="T39" i="30"/>
  <c r="T38" i="30"/>
  <c r="T37" i="30"/>
  <c r="T36" i="30"/>
  <c r="T35" i="30"/>
  <c r="T34" i="30" s="1"/>
  <c r="D34" i="30"/>
  <c r="T33" i="30"/>
  <c r="T32" i="30"/>
  <c r="T31" i="30"/>
  <c r="S30" i="30"/>
  <c r="R30" i="30"/>
  <c r="Q30" i="30"/>
  <c r="P30" i="30"/>
  <c r="O30" i="30"/>
  <c r="N30" i="30"/>
  <c r="M30" i="30"/>
  <c r="L30" i="30"/>
  <c r="K30" i="30"/>
  <c r="J30" i="30"/>
  <c r="I30" i="30"/>
  <c r="H30" i="30"/>
  <c r="G30" i="30"/>
  <c r="F30" i="30"/>
  <c r="T30" i="30" s="1"/>
  <c r="E30" i="30"/>
  <c r="D30" i="30"/>
  <c r="T29" i="30"/>
  <c r="T28" i="30"/>
  <c r="T27" i="30"/>
  <c r="T26" i="30"/>
  <c r="T25" i="30"/>
  <c r="T24" i="30"/>
  <c r="S23" i="30"/>
  <c r="S22" i="30" s="1"/>
  <c r="R23" i="30"/>
  <c r="Q23" i="30"/>
  <c r="Q22" i="30" s="1"/>
  <c r="P23" i="30"/>
  <c r="O23" i="30"/>
  <c r="O22" i="30" s="1"/>
  <c r="N23" i="30"/>
  <c r="M23" i="30"/>
  <c r="M22" i="30" s="1"/>
  <c r="L23" i="30"/>
  <c r="K23" i="30"/>
  <c r="K22" i="30" s="1"/>
  <c r="J23" i="30"/>
  <c r="I23" i="30"/>
  <c r="I22" i="30" s="1"/>
  <c r="H23" i="30"/>
  <c r="G23" i="30"/>
  <c r="G22" i="30" s="1"/>
  <c r="F23" i="30"/>
  <c r="E23" i="30"/>
  <c r="T23" i="30" s="1"/>
  <c r="D23" i="30"/>
  <c r="R22" i="30"/>
  <c r="P22" i="30"/>
  <c r="N22" i="30"/>
  <c r="L22" i="30"/>
  <c r="J22" i="30"/>
  <c r="H22" i="30"/>
  <c r="F22" i="30"/>
  <c r="D22" i="30"/>
  <c r="T21" i="30"/>
  <c r="T20" i="30"/>
  <c r="S19" i="30"/>
  <c r="S109" i="30" s="1"/>
  <c r="R19" i="30"/>
  <c r="Q19" i="30"/>
  <c r="Q109" i="30" s="1"/>
  <c r="P19" i="30"/>
  <c r="O19" i="30"/>
  <c r="O109" i="30" s="1"/>
  <c r="N19" i="30"/>
  <c r="M19" i="30"/>
  <c r="M109" i="30" s="1"/>
  <c r="L19" i="30"/>
  <c r="K19" i="30"/>
  <c r="K109" i="30" s="1"/>
  <c r="J19" i="30"/>
  <c r="I19" i="30"/>
  <c r="I109" i="30" s="1"/>
  <c r="H19" i="30"/>
  <c r="G19" i="30"/>
  <c r="G109" i="30" s="1"/>
  <c r="F19" i="30"/>
  <c r="E19" i="30"/>
  <c r="T19" i="30" s="1"/>
  <c r="D19" i="30"/>
  <c r="T18" i="30"/>
  <c r="T17" i="30"/>
  <c r="T16" i="30"/>
  <c r="T15" i="30"/>
  <c r="T14" i="30"/>
  <c r="T13" i="30"/>
  <c r="S12" i="30"/>
  <c r="R12" i="30"/>
  <c r="R109" i="30" s="1"/>
  <c r="Q12" i="30"/>
  <c r="P12" i="30"/>
  <c r="P109" i="30" s="1"/>
  <c r="O12" i="30"/>
  <c r="N12" i="30"/>
  <c r="N109" i="30" s="1"/>
  <c r="M12" i="30"/>
  <c r="L12" i="30"/>
  <c r="L109" i="30" s="1"/>
  <c r="K12" i="30"/>
  <c r="J12" i="30"/>
  <c r="J109" i="30" s="1"/>
  <c r="I12" i="30"/>
  <c r="H12" i="30"/>
  <c r="H109" i="30" s="1"/>
  <c r="G12" i="30"/>
  <c r="F12" i="30"/>
  <c r="F109" i="30" s="1"/>
  <c r="E12" i="30"/>
  <c r="D12" i="30"/>
  <c r="D109" i="30" s="1"/>
  <c r="D11" i="30"/>
  <c r="T108" i="29"/>
  <c r="T107" i="29"/>
  <c r="T106" i="29"/>
  <c r="T105" i="29"/>
  <c r="T104" i="29"/>
  <c r="T103" i="29" s="1"/>
  <c r="T102" i="29"/>
  <c r="T101" i="29"/>
  <c r="T100" i="29"/>
  <c r="T99" i="29"/>
  <c r="T98" i="29"/>
  <c r="T97" i="29"/>
  <c r="T96" i="29"/>
  <c r="T95" i="29"/>
  <c r="T94" i="29"/>
  <c r="T93" i="29"/>
  <c r="T92" i="29"/>
  <c r="T91" i="29"/>
  <c r="T90" i="29"/>
  <c r="T89" i="29"/>
  <c r="T88" i="29"/>
  <c r="T87" i="29"/>
  <c r="T86" i="29"/>
  <c r="T85" i="29"/>
  <c r="T84" i="29"/>
  <c r="S83" i="29"/>
  <c r="R83" i="29"/>
  <c r="Q83" i="29"/>
  <c r="P83" i="29"/>
  <c r="O83" i="29"/>
  <c r="N83" i="29"/>
  <c r="M83" i="29"/>
  <c r="L83" i="29"/>
  <c r="K83" i="29"/>
  <c r="J83" i="29"/>
  <c r="I83" i="29"/>
  <c r="H83" i="29"/>
  <c r="G83" i="29"/>
  <c r="F83" i="29"/>
  <c r="E83" i="29"/>
  <c r="T83" i="29" s="1"/>
  <c r="T82" i="29"/>
  <c r="T81" i="29"/>
  <c r="T80" i="29"/>
  <c r="T79" i="29"/>
  <c r="S78" i="29"/>
  <c r="R78" i="29"/>
  <c r="Q78" i="29"/>
  <c r="P78" i="29"/>
  <c r="O78" i="29"/>
  <c r="N78" i="29"/>
  <c r="M78" i="29"/>
  <c r="L78" i="29"/>
  <c r="K78" i="29"/>
  <c r="J78" i="29"/>
  <c r="I78" i="29"/>
  <c r="H78" i="29"/>
  <c r="G78" i="29"/>
  <c r="F78" i="29"/>
  <c r="E78" i="29"/>
  <c r="T78" i="29" s="1"/>
  <c r="T77" i="29"/>
  <c r="T76" i="29"/>
  <c r="T75" i="29"/>
  <c r="T74" i="29"/>
  <c r="S73" i="29"/>
  <c r="R73" i="29"/>
  <c r="Q73" i="29"/>
  <c r="P73" i="29"/>
  <c r="O73" i="29"/>
  <c r="N73" i="29"/>
  <c r="M73" i="29"/>
  <c r="L73" i="29"/>
  <c r="K73" i="29"/>
  <c r="J73" i="29"/>
  <c r="I73" i="29"/>
  <c r="H73" i="29"/>
  <c r="G73" i="29"/>
  <c r="F73" i="29"/>
  <c r="E73" i="29"/>
  <c r="T73" i="29" s="1"/>
  <c r="T72" i="29"/>
  <c r="T71" i="29"/>
  <c r="T70" i="29"/>
  <c r="T69" i="29"/>
  <c r="S68" i="29"/>
  <c r="R68" i="29"/>
  <c r="Q68" i="29"/>
  <c r="P68" i="29"/>
  <c r="O68" i="29"/>
  <c r="N68" i="29"/>
  <c r="M68" i="29"/>
  <c r="L68" i="29"/>
  <c r="K68" i="29"/>
  <c r="J68" i="29"/>
  <c r="I68" i="29"/>
  <c r="H68" i="29"/>
  <c r="G68" i="29"/>
  <c r="F68" i="29"/>
  <c r="E68" i="29"/>
  <c r="T68" i="29" s="1"/>
  <c r="T67" i="29"/>
  <c r="T66" i="29"/>
  <c r="T65" i="29"/>
  <c r="T64" i="29"/>
  <c r="S63" i="29"/>
  <c r="R63" i="29"/>
  <c r="Q63" i="29"/>
  <c r="P63" i="29"/>
  <c r="O63" i="29"/>
  <c r="N63" i="29"/>
  <c r="M63" i="29"/>
  <c r="L63" i="29"/>
  <c r="K63" i="29"/>
  <c r="J63" i="29"/>
  <c r="I63" i="29"/>
  <c r="H63" i="29"/>
  <c r="G63" i="29"/>
  <c r="F63" i="29"/>
  <c r="E63" i="29"/>
  <c r="T63" i="29" s="1"/>
  <c r="T62" i="29"/>
  <c r="T61" i="29"/>
  <c r="T60" i="29"/>
  <c r="T59" i="29"/>
  <c r="S58" i="29"/>
  <c r="R58" i="29"/>
  <c r="Q58" i="29"/>
  <c r="P58" i="29"/>
  <c r="O58" i="29"/>
  <c r="N58" i="29"/>
  <c r="M58" i="29"/>
  <c r="L58" i="29"/>
  <c r="K58" i="29"/>
  <c r="J58" i="29"/>
  <c r="I58" i="29"/>
  <c r="H58" i="29"/>
  <c r="G58" i="29"/>
  <c r="F58" i="29"/>
  <c r="E58" i="29"/>
  <c r="T58" i="29" s="1"/>
  <c r="T57" i="29" s="1"/>
  <c r="T56" i="29"/>
  <c r="T55" i="29"/>
  <c r="T54" i="29"/>
  <c r="T53" i="29"/>
  <c r="T52" i="29"/>
  <c r="T51" i="29"/>
  <c r="S50" i="29"/>
  <c r="R50" i="29"/>
  <c r="Q50" i="29"/>
  <c r="P50" i="29"/>
  <c r="O50" i="29"/>
  <c r="N50" i="29"/>
  <c r="M50" i="29"/>
  <c r="L50" i="29"/>
  <c r="K50" i="29"/>
  <c r="J50" i="29"/>
  <c r="I50" i="29"/>
  <c r="H50" i="29"/>
  <c r="G50" i="29"/>
  <c r="F50" i="29"/>
  <c r="E50" i="29"/>
  <c r="T50" i="29" s="1"/>
  <c r="D50" i="29"/>
  <c r="S49" i="29"/>
  <c r="R49" i="29"/>
  <c r="Q49" i="29"/>
  <c r="P49" i="29"/>
  <c r="O49" i="29"/>
  <c r="N49" i="29"/>
  <c r="M49" i="29"/>
  <c r="L49" i="29"/>
  <c r="K49" i="29"/>
  <c r="J49" i="29"/>
  <c r="I49" i="29"/>
  <c r="H49" i="29"/>
  <c r="G49" i="29"/>
  <c r="F49" i="29"/>
  <c r="E49" i="29"/>
  <c r="T49" i="29" s="1"/>
  <c r="D49" i="29"/>
  <c r="T48" i="29"/>
  <c r="T47" i="29"/>
  <c r="T46" i="29"/>
  <c r="T45" i="29"/>
  <c r="T44" i="29"/>
  <c r="S43" i="29"/>
  <c r="R43" i="29"/>
  <c r="Q43" i="29"/>
  <c r="P43" i="29"/>
  <c r="O43" i="29"/>
  <c r="N43" i="29"/>
  <c r="M43" i="29"/>
  <c r="L43" i="29"/>
  <c r="K43" i="29"/>
  <c r="J43" i="29"/>
  <c r="I43" i="29"/>
  <c r="H43" i="29"/>
  <c r="G43" i="29"/>
  <c r="F43" i="29"/>
  <c r="E43" i="29"/>
  <c r="T43" i="29" s="1"/>
  <c r="T42" i="29" s="1"/>
  <c r="D43" i="29"/>
  <c r="D42" i="29"/>
  <c r="T41" i="29"/>
  <c r="T40" i="29"/>
  <c r="T39" i="29"/>
  <c r="T38" i="29"/>
  <c r="T37" i="29"/>
  <c r="T36" i="29"/>
  <c r="T35" i="29"/>
  <c r="T34" i="29"/>
  <c r="D34" i="29"/>
  <c r="T33" i="29"/>
  <c r="T32" i="29"/>
  <c r="T31" i="29"/>
  <c r="S30" i="29"/>
  <c r="R30" i="29"/>
  <c r="Q30" i="29"/>
  <c r="P30" i="29"/>
  <c r="O30" i="29"/>
  <c r="N30" i="29"/>
  <c r="M30" i="29"/>
  <c r="L30" i="29"/>
  <c r="K30" i="29"/>
  <c r="J30" i="29"/>
  <c r="I30" i="29"/>
  <c r="H30" i="29"/>
  <c r="G30" i="29"/>
  <c r="F30" i="29"/>
  <c r="E30" i="29"/>
  <c r="T30" i="29" s="1"/>
  <c r="D30" i="29"/>
  <c r="T29" i="29"/>
  <c r="T28" i="29"/>
  <c r="T27" i="29"/>
  <c r="T26" i="29"/>
  <c r="T25" i="29"/>
  <c r="T24" i="29"/>
  <c r="S23" i="29"/>
  <c r="R23" i="29"/>
  <c r="Q23" i="29"/>
  <c r="P23" i="29"/>
  <c r="O23" i="29"/>
  <c r="N23" i="29"/>
  <c r="M23" i="29"/>
  <c r="L23" i="29"/>
  <c r="K23" i="29"/>
  <c r="J23" i="29"/>
  <c r="I23" i="29"/>
  <c r="H23" i="29"/>
  <c r="G23" i="29"/>
  <c r="F23" i="29"/>
  <c r="E23" i="29"/>
  <c r="T23" i="29" s="1"/>
  <c r="D23" i="29"/>
  <c r="S22" i="29"/>
  <c r="R22" i="29"/>
  <c r="Q22" i="29"/>
  <c r="P22" i="29"/>
  <c r="O22" i="29"/>
  <c r="N22" i="29"/>
  <c r="M22" i="29"/>
  <c r="L22" i="29"/>
  <c r="K22" i="29"/>
  <c r="J22" i="29"/>
  <c r="I22" i="29"/>
  <c r="H22" i="29"/>
  <c r="G22" i="29"/>
  <c r="F22" i="29"/>
  <c r="E22" i="29"/>
  <c r="T22" i="29" s="1"/>
  <c r="D22" i="29"/>
  <c r="T21" i="29"/>
  <c r="T20" i="29"/>
  <c r="S19" i="29"/>
  <c r="R19" i="29"/>
  <c r="Q19" i="29"/>
  <c r="P19" i="29"/>
  <c r="O19" i="29"/>
  <c r="N19" i="29"/>
  <c r="M19" i="29"/>
  <c r="L19" i="29"/>
  <c r="K19" i="29"/>
  <c r="J19" i="29"/>
  <c r="I19" i="29"/>
  <c r="H19" i="29"/>
  <c r="G19" i="29"/>
  <c r="F19" i="29"/>
  <c r="E19" i="29"/>
  <c r="T19" i="29" s="1"/>
  <c r="D19" i="29"/>
  <c r="T18" i="29"/>
  <c r="T17" i="29"/>
  <c r="T16" i="29"/>
  <c r="T15" i="29"/>
  <c r="T14" i="29"/>
  <c r="T13" i="29"/>
  <c r="S12" i="29"/>
  <c r="S109" i="29" s="1"/>
  <c r="R12" i="29"/>
  <c r="R109" i="29" s="1"/>
  <c r="Q12" i="29"/>
  <c r="Q109" i="29" s="1"/>
  <c r="P12" i="29"/>
  <c r="P109" i="29" s="1"/>
  <c r="O12" i="29"/>
  <c r="O109" i="29" s="1"/>
  <c r="N12" i="29"/>
  <c r="N109" i="29" s="1"/>
  <c r="M12" i="29"/>
  <c r="M109" i="29" s="1"/>
  <c r="L12" i="29"/>
  <c r="L109" i="29" s="1"/>
  <c r="K12" i="29"/>
  <c r="K109" i="29" s="1"/>
  <c r="J12" i="29"/>
  <c r="J109" i="29" s="1"/>
  <c r="I12" i="29"/>
  <c r="I109" i="29" s="1"/>
  <c r="H12" i="29"/>
  <c r="H109" i="29" s="1"/>
  <c r="G12" i="29"/>
  <c r="G109" i="29" s="1"/>
  <c r="F12" i="29"/>
  <c r="F109" i="29" s="1"/>
  <c r="E12" i="29"/>
  <c r="E109" i="29" s="1"/>
  <c r="D12" i="29"/>
  <c r="D109" i="29" s="1"/>
  <c r="D11" i="29"/>
  <c r="T108" i="28"/>
  <c r="T107" i="28"/>
  <c r="T106" i="28"/>
  <c r="T105" i="28"/>
  <c r="T104" i="28"/>
  <c r="T103" i="28" s="1"/>
  <c r="T102" i="28"/>
  <c r="T101" i="28"/>
  <c r="T100" i="28"/>
  <c r="T99" i="28"/>
  <c r="T98" i="28"/>
  <c r="T97" i="28"/>
  <c r="T96" i="28"/>
  <c r="T95" i="28"/>
  <c r="T94" i="28"/>
  <c r="T93" i="28"/>
  <c r="T92" i="28"/>
  <c r="T91" i="28"/>
  <c r="T90" i="28"/>
  <c r="T89" i="28"/>
  <c r="T88" i="28"/>
  <c r="T87" i="28"/>
  <c r="T86" i="28"/>
  <c r="T85" i="28"/>
  <c r="T84" i="28"/>
  <c r="S83" i="28"/>
  <c r="R83" i="28"/>
  <c r="Q83" i="28"/>
  <c r="P83" i="28"/>
  <c r="O83" i="28"/>
  <c r="N83" i="28"/>
  <c r="M83" i="28"/>
  <c r="L83" i="28"/>
  <c r="K83" i="28"/>
  <c r="J83" i="28"/>
  <c r="I83" i="28"/>
  <c r="H83" i="28"/>
  <c r="G83" i="28"/>
  <c r="F83" i="28"/>
  <c r="E83" i="28"/>
  <c r="T83" i="28" s="1"/>
  <c r="T82" i="28"/>
  <c r="T81" i="28"/>
  <c r="T80" i="28"/>
  <c r="T79" i="28"/>
  <c r="S78" i="28"/>
  <c r="R78" i="28"/>
  <c r="Q78" i="28"/>
  <c r="P78" i="28"/>
  <c r="O78" i="28"/>
  <c r="N78" i="28"/>
  <c r="M78" i="28"/>
  <c r="L78" i="28"/>
  <c r="K78" i="28"/>
  <c r="J78" i="28"/>
  <c r="I78" i="28"/>
  <c r="H78" i="28"/>
  <c r="G78" i="28"/>
  <c r="F78" i="28"/>
  <c r="E78" i="28"/>
  <c r="T78" i="28" s="1"/>
  <c r="T77" i="28"/>
  <c r="T76" i="28"/>
  <c r="T75" i="28"/>
  <c r="T74" i="28"/>
  <c r="S73" i="28"/>
  <c r="R73" i="28"/>
  <c r="Q73" i="28"/>
  <c r="P73" i="28"/>
  <c r="O73" i="28"/>
  <c r="N73" i="28"/>
  <c r="M73" i="28"/>
  <c r="L73" i="28"/>
  <c r="K73" i="28"/>
  <c r="J73" i="28"/>
  <c r="I73" i="28"/>
  <c r="H73" i="28"/>
  <c r="G73" i="28"/>
  <c r="F73" i="28"/>
  <c r="E73" i="28"/>
  <c r="T73" i="28" s="1"/>
  <c r="T72" i="28"/>
  <c r="T71" i="28"/>
  <c r="T70" i="28"/>
  <c r="T69" i="28"/>
  <c r="S68" i="28"/>
  <c r="R68" i="28"/>
  <c r="Q68" i="28"/>
  <c r="P68" i="28"/>
  <c r="O68" i="28"/>
  <c r="N68" i="28"/>
  <c r="M68" i="28"/>
  <c r="L68" i="28"/>
  <c r="K68" i="28"/>
  <c r="J68" i="28"/>
  <c r="I68" i="28"/>
  <c r="H68" i="28"/>
  <c r="G68" i="28"/>
  <c r="F68" i="28"/>
  <c r="E68" i="28"/>
  <c r="T68" i="28" s="1"/>
  <c r="T67" i="28"/>
  <c r="T66" i="28"/>
  <c r="T65" i="28"/>
  <c r="T64" i="28"/>
  <c r="S63" i="28"/>
  <c r="R63" i="28"/>
  <c r="Q63" i="28"/>
  <c r="P63" i="28"/>
  <c r="O63" i="28"/>
  <c r="N63" i="28"/>
  <c r="M63" i="28"/>
  <c r="L63" i="28"/>
  <c r="K63" i="28"/>
  <c r="J63" i="28"/>
  <c r="I63" i="28"/>
  <c r="H63" i="28"/>
  <c r="G63" i="28"/>
  <c r="F63" i="28"/>
  <c r="E63" i="28"/>
  <c r="T63" i="28" s="1"/>
  <c r="T62" i="28"/>
  <c r="T61" i="28"/>
  <c r="T60" i="28"/>
  <c r="T59" i="28"/>
  <c r="S58" i="28"/>
  <c r="R58" i="28"/>
  <c r="Q58" i="28"/>
  <c r="P58" i="28"/>
  <c r="O58" i="28"/>
  <c r="N58" i="28"/>
  <c r="M58" i="28"/>
  <c r="L58" i="28"/>
  <c r="K58" i="28"/>
  <c r="J58" i="28"/>
  <c r="I58" i="28"/>
  <c r="H58" i="28"/>
  <c r="G58" i="28"/>
  <c r="F58" i="28"/>
  <c r="E58" i="28"/>
  <c r="T58" i="28" s="1"/>
  <c r="T57" i="28" s="1"/>
  <c r="T56" i="28"/>
  <c r="T55" i="28"/>
  <c r="T54" i="28"/>
  <c r="T53" i="28"/>
  <c r="T52" i="28"/>
  <c r="T51" i="28"/>
  <c r="S50" i="28"/>
  <c r="R50" i="28"/>
  <c r="R49" i="28" s="1"/>
  <c r="Q50" i="28"/>
  <c r="P50" i="28"/>
  <c r="P49" i="28" s="1"/>
  <c r="O50" i="28"/>
  <c r="N50" i="28"/>
  <c r="N49" i="28" s="1"/>
  <c r="M50" i="28"/>
  <c r="L50" i="28"/>
  <c r="L49" i="28" s="1"/>
  <c r="K50" i="28"/>
  <c r="J50" i="28"/>
  <c r="J49" i="28" s="1"/>
  <c r="I50" i="28"/>
  <c r="H50" i="28"/>
  <c r="H49" i="28" s="1"/>
  <c r="G50" i="28"/>
  <c r="F50" i="28"/>
  <c r="F49" i="28" s="1"/>
  <c r="E50" i="28"/>
  <c r="D50" i="28"/>
  <c r="D49" i="28" s="1"/>
  <c r="D42" i="28" s="1"/>
  <c r="S49" i="28"/>
  <c r="Q49" i="28"/>
  <c r="O49" i="28"/>
  <c r="M49" i="28"/>
  <c r="K49" i="28"/>
  <c r="I49" i="28"/>
  <c r="G49" i="28"/>
  <c r="E49" i="28"/>
  <c r="T49" i="28" s="1"/>
  <c r="T48" i="28"/>
  <c r="T47" i="28"/>
  <c r="T46" i="28"/>
  <c r="T45" i="28"/>
  <c r="T44" i="28"/>
  <c r="S43" i="28"/>
  <c r="R43" i="28"/>
  <c r="Q43" i="28"/>
  <c r="P43" i="28"/>
  <c r="O43" i="28"/>
  <c r="N43" i="28"/>
  <c r="M43" i="28"/>
  <c r="L43" i="28"/>
  <c r="K43" i="28"/>
  <c r="J43" i="28"/>
  <c r="I43" i="28"/>
  <c r="H43" i="28"/>
  <c r="G43" i="28"/>
  <c r="F43" i="28"/>
  <c r="E43" i="28"/>
  <c r="T43" i="28" s="1"/>
  <c r="T42" i="28" s="1"/>
  <c r="D43" i="28"/>
  <c r="T41" i="28"/>
  <c r="T40" i="28"/>
  <c r="T39" i="28"/>
  <c r="T38" i="28"/>
  <c r="T37" i="28"/>
  <c r="T36" i="28"/>
  <c r="T35" i="28"/>
  <c r="T34" i="28" s="1"/>
  <c r="D34" i="28"/>
  <c r="T33" i="28"/>
  <c r="T32" i="28"/>
  <c r="T31" i="28"/>
  <c r="S30" i="28"/>
  <c r="R30" i="28"/>
  <c r="Q30" i="28"/>
  <c r="P30" i="28"/>
  <c r="O30" i="28"/>
  <c r="N30" i="28"/>
  <c r="M30" i="28"/>
  <c r="L30" i="28"/>
  <c r="K30" i="28"/>
  <c r="J30" i="28"/>
  <c r="I30" i="28"/>
  <c r="H30" i="28"/>
  <c r="G30" i="28"/>
  <c r="F30" i="28"/>
  <c r="T30" i="28" s="1"/>
  <c r="E30" i="28"/>
  <c r="D30" i="28"/>
  <c r="T29" i="28"/>
  <c r="T28" i="28"/>
  <c r="T27" i="28"/>
  <c r="T26" i="28"/>
  <c r="T25" i="28"/>
  <c r="T24" i="28"/>
  <c r="S23" i="28"/>
  <c r="S22" i="28" s="1"/>
  <c r="R23" i="28"/>
  <c r="Q23" i="28"/>
  <c r="Q22" i="28" s="1"/>
  <c r="P23" i="28"/>
  <c r="O23" i="28"/>
  <c r="O22" i="28" s="1"/>
  <c r="N23" i="28"/>
  <c r="M23" i="28"/>
  <c r="M22" i="28" s="1"/>
  <c r="L23" i="28"/>
  <c r="K23" i="28"/>
  <c r="K22" i="28" s="1"/>
  <c r="J23" i="28"/>
  <c r="I23" i="28"/>
  <c r="I22" i="28" s="1"/>
  <c r="H23" i="28"/>
  <c r="G23" i="28"/>
  <c r="G22" i="28" s="1"/>
  <c r="F23" i="28"/>
  <c r="E23" i="28"/>
  <c r="T23" i="28" s="1"/>
  <c r="D23" i="28"/>
  <c r="R22" i="28"/>
  <c r="P22" i="28"/>
  <c r="N22" i="28"/>
  <c r="L22" i="28"/>
  <c r="J22" i="28"/>
  <c r="H22" i="28"/>
  <c r="F22" i="28"/>
  <c r="D22" i="28"/>
  <c r="T21" i="28"/>
  <c r="T20" i="28"/>
  <c r="S19" i="28"/>
  <c r="S109" i="28" s="1"/>
  <c r="R19" i="28"/>
  <c r="Q19" i="28"/>
  <c r="Q109" i="28" s="1"/>
  <c r="P19" i="28"/>
  <c r="O19" i="28"/>
  <c r="O109" i="28" s="1"/>
  <c r="N19" i="28"/>
  <c r="M19" i="28"/>
  <c r="M109" i="28" s="1"/>
  <c r="L19" i="28"/>
  <c r="K19" i="28"/>
  <c r="K109" i="28" s="1"/>
  <c r="J19" i="28"/>
  <c r="I19" i="28"/>
  <c r="I109" i="28" s="1"/>
  <c r="H19" i="28"/>
  <c r="G19" i="28"/>
  <c r="G109" i="28" s="1"/>
  <c r="F19" i="28"/>
  <c r="E19" i="28"/>
  <c r="T19" i="28" s="1"/>
  <c r="D19" i="28"/>
  <c r="T18" i="28"/>
  <c r="T17" i="28"/>
  <c r="T16" i="28"/>
  <c r="T15" i="28"/>
  <c r="T14" i="28"/>
  <c r="T13" i="28"/>
  <c r="S12" i="28"/>
  <c r="R12" i="28"/>
  <c r="R109" i="28" s="1"/>
  <c r="Q12" i="28"/>
  <c r="P12" i="28"/>
  <c r="P109" i="28" s="1"/>
  <c r="O12" i="28"/>
  <c r="N12" i="28"/>
  <c r="N109" i="28" s="1"/>
  <c r="M12" i="28"/>
  <c r="L12" i="28"/>
  <c r="L109" i="28" s="1"/>
  <c r="K12" i="28"/>
  <c r="J12" i="28"/>
  <c r="J109" i="28" s="1"/>
  <c r="I12" i="28"/>
  <c r="H12" i="28"/>
  <c r="H109" i="28" s="1"/>
  <c r="G12" i="28"/>
  <c r="F12" i="28"/>
  <c r="F109" i="28" s="1"/>
  <c r="E12" i="28"/>
  <c r="D12" i="28"/>
  <c r="D109" i="28" s="1"/>
  <c r="D11" i="28"/>
  <c r="T108" i="27"/>
  <c r="T107" i="27"/>
  <c r="T106" i="27"/>
  <c r="T105" i="27"/>
  <c r="T104" i="27"/>
  <c r="T103" i="27" s="1"/>
  <c r="T102" i="27"/>
  <c r="T101" i="27"/>
  <c r="T100" i="27"/>
  <c r="T99" i="27"/>
  <c r="T98" i="27"/>
  <c r="T97" i="27"/>
  <c r="T96" i="27"/>
  <c r="T95" i="27"/>
  <c r="T94" i="27"/>
  <c r="T93" i="27"/>
  <c r="T92" i="27"/>
  <c r="T91" i="27"/>
  <c r="T90" i="27"/>
  <c r="T89" i="27"/>
  <c r="T88" i="27"/>
  <c r="T87" i="27"/>
  <c r="T86" i="27"/>
  <c r="T85" i="27"/>
  <c r="T84" i="27"/>
  <c r="S83" i="27"/>
  <c r="R83" i="27"/>
  <c r="Q83" i="27"/>
  <c r="P83" i="27"/>
  <c r="O83" i="27"/>
  <c r="N83" i="27"/>
  <c r="M83" i="27"/>
  <c r="L83" i="27"/>
  <c r="K83" i="27"/>
  <c r="J83" i="27"/>
  <c r="I83" i="27"/>
  <c r="H83" i="27"/>
  <c r="G83" i="27"/>
  <c r="F83" i="27"/>
  <c r="E83" i="27"/>
  <c r="T83" i="27" s="1"/>
  <c r="T82" i="27"/>
  <c r="T81" i="27"/>
  <c r="T80" i="27"/>
  <c r="T79" i="27"/>
  <c r="S78" i="27"/>
  <c r="R78" i="27"/>
  <c r="Q78" i="27"/>
  <c r="P78" i="27"/>
  <c r="O78" i="27"/>
  <c r="N78" i="27"/>
  <c r="M78" i="27"/>
  <c r="L78" i="27"/>
  <c r="K78" i="27"/>
  <c r="J78" i="27"/>
  <c r="I78" i="27"/>
  <c r="H78" i="27"/>
  <c r="G78" i="27"/>
  <c r="F78" i="27"/>
  <c r="E78" i="27"/>
  <c r="T78" i="27" s="1"/>
  <c r="T77" i="27"/>
  <c r="T76" i="27"/>
  <c r="T75" i="27"/>
  <c r="T74" i="27"/>
  <c r="S73" i="27"/>
  <c r="R73" i="27"/>
  <c r="Q73" i="27"/>
  <c r="P73" i="27"/>
  <c r="O73" i="27"/>
  <c r="N73" i="27"/>
  <c r="M73" i="27"/>
  <c r="L73" i="27"/>
  <c r="K73" i="27"/>
  <c r="J73" i="27"/>
  <c r="I73" i="27"/>
  <c r="H73" i="27"/>
  <c r="G73" i="27"/>
  <c r="F73" i="27"/>
  <c r="E73" i="27"/>
  <c r="T73" i="27" s="1"/>
  <c r="T72" i="27"/>
  <c r="T71" i="27"/>
  <c r="T70" i="27"/>
  <c r="T69" i="27"/>
  <c r="S68" i="27"/>
  <c r="R68" i="27"/>
  <c r="Q68" i="27"/>
  <c r="P68" i="27"/>
  <c r="O68" i="27"/>
  <c r="N68" i="27"/>
  <c r="M68" i="27"/>
  <c r="L68" i="27"/>
  <c r="K68" i="27"/>
  <c r="J68" i="27"/>
  <c r="I68" i="27"/>
  <c r="H68" i="27"/>
  <c r="G68" i="27"/>
  <c r="F68" i="27"/>
  <c r="E68" i="27"/>
  <c r="T68" i="27" s="1"/>
  <c r="T67" i="27"/>
  <c r="T66" i="27"/>
  <c r="T65" i="27"/>
  <c r="T64" i="27"/>
  <c r="S63" i="27"/>
  <c r="R63" i="27"/>
  <c r="Q63" i="27"/>
  <c r="P63" i="27"/>
  <c r="O63" i="27"/>
  <c r="N63" i="27"/>
  <c r="M63" i="27"/>
  <c r="L63" i="27"/>
  <c r="K63" i="27"/>
  <c r="J63" i="27"/>
  <c r="I63" i="27"/>
  <c r="H63" i="27"/>
  <c r="G63" i="27"/>
  <c r="F63" i="27"/>
  <c r="E63" i="27"/>
  <c r="T63" i="27" s="1"/>
  <c r="T62" i="27"/>
  <c r="T61" i="27"/>
  <c r="T60" i="27"/>
  <c r="T59" i="27"/>
  <c r="S58" i="27"/>
  <c r="R58" i="27"/>
  <c r="Q58" i="27"/>
  <c r="P58" i="27"/>
  <c r="O58" i="27"/>
  <c r="N58" i="27"/>
  <c r="M58" i="27"/>
  <c r="L58" i="27"/>
  <c r="K58" i="27"/>
  <c r="J58" i="27"/>
  <c r="I58" i="27"/>
  <c r="H58" i="27"/>
  <c r="G58" i="27"/>
  <c r="F58" i="27"/>
  <c r="E58" i="27"/>
  <c r="T58" i="27" s="1"/>
  <c r="T57" i="27" s="1"/>
  <c r="T56" i="27"/>
  <c r="T55" i="27"/>
  <c r="T54" i="27"/>
  <c r="T53" i="27"/>
  <c r="T52" i="27"/>
  <c r="T51" i="27"/>
  <c r="S50" i="27"/>
  <c r="R50" i="27"/>
  <c r="R49" i="27" s="1"/>
  <c r="Q50" i="27"/>
  <c r="P50" i="27"/>
  <c r="P49" i="27" s="1"/>
  <c r="O50" i="27"/>
  <c r="N50" i="27"/>
  <c r="N49" i="27" s="1"/>
  <c r="M50" i="27"/>
  <c r="L50" i="27"/>
  <c r="L49" i="27" s="1"/>
  <c r="K50" i="27"/>
  <c r="J50" i="27"/>
  <c r="J49" i="27" s="1"/>
  <c r="I50" i="27"/>
  <c r="H50" i="27"/>
  <c r="H49" i="27" s="1"/>
  <c r="G50" i="27"/>
  <c r="F50" i="27"/>
  <c r="F49" i="27" s="1"/>
  <c r="E50" i="27"/>
  <c r="D50" i="27"/>
  <c r="D49" i="27" s="1"/>
  <c r="D42" i="27" s="1"/>
  <c r="S49" i="27"/>
  <c r="Q49" i="27"/>
  <c r="O49" i="27"/>
  <c r="M49" i="27"/>
  <c r="K49" i="27"/>
  <c r="I49" i="27"/>
  <c r="G49" i="27"/>
  <c r="E49" i="27"/>
  <c r="T49" i="27" s="1"/>
  <c r="T48" i="27"/>
  <c r="T47" i="27"/>
  <c r="T46" i="27"/>
  <c r="T45" i="27"/>
  <c r="T44" i="27"/>
  <c r="S43" i="27"/>
  <c r="R43" i="27"/>
  <c r="Q43" i="27"/>
  <c r="P43" i="27"/>
  <c r="O43" i="27"/>
  <c r="N43" i="27"/>
  <c r="M43" i="27"/>
  <c r="L43" i="27"/>
  <c r="K43" i="27"/>
  <c r="J43" i="27"/>
  <c r="I43" i="27"/>
  <c r="H43" i="27"/>
  <c r="G43" i="27"/>
  <c r="F43" i="27"/>
  <c r="E43" i="27"/>
  <c r="T43" i="27" s="1"/>
  <c r="T42" i="27" s="1"/>
  <c r="D43" i="27"/>
  <c r="T41" i="27"/>
  <c r="T40" i="27"/>
  <c r="T39" i="27"/>
  <c r="T38" i="27"/>
  <c r="T37" i="27"/>
  <c r="T36" i="27"/>
  <c r="T35" i="27"/>
  <c r="T34" i="27" s="1"/>
  <c r="D34" i="27"/>
  <c r="T33" i="27"/>
  <c r="T32" i="27"/>
  <c r="T31" i="27"/>
  <c r="S30" i="27"/>
  <c r="R30" i="27"/>
  <c r="Q30" i="27"/>
  <c r="P30" i="27"/>
  <c r="O30" i="27"/>
  <c r="N30" i="27"/>
  <c r="M30" i="27"/>
  <c r="L30" i="27"/>
  <c r="K30" i="27"/>
  <c r="J30" i="27"/>
  <c r="I30" i="27"/>
  <c r="H30" i="27"/>
  <c r="G30" i="27"/>
  <c r="F30" i="27"/>
  <c r="T30" i="27" s="1"/>
  <c r="E30" i="27"/>
  <c r="D30" i="27"/>
  <c r="T29" i="27"/>
  <c r="T28" i="27"/>
  <c r="T27" i="27"/>
  <c r="T26" i="27"/>
  <c r="T25" i="27"/>
  <c r="T24" i="27"/>
  <c r="S23" i="27"/>
  <c r="S22" i="27" s="1"/>
  <c r="R23" i="27"/>
  <c r="Q23" i="27"/>
  <c r="Q22" i="27" s="1"/>
  <c r="P23" i="27"/>
  <c r="O23" i="27"/>
  <c r="O22" i="27" s="1"/>
  <c r="N23" i="27"/>
  <c r="M23" i="27"/>
  <c r="M22" i="27" s="1"/>
  <c r="L23" i="27"/>
  <c r="K23" i="27"/>
  <c r="K22" i="27" s="1"/>
  <c r="J23" i="27"/>
  <c r="I23" i="27"/>
  <c r="I22" i="27" s="1"/>
  <c r="H23" i="27"/>
  <c r="G23" i="27"/>
  <c r="G22" i="27" s="1"/>
  <c r="F23" i="27"/>
  <c r="E23" i="27"/>
  <c r="T23" i="27" s="1"/>
  <c r="D23" i="27"/>
  <c r="R22" i="27"/>
  <c r="P22" i="27"/>
  <c r="N22" i="27"/>
  <c r="L22" i="27"/>
  <c r="J22" i="27"/>
  <c r="H22" i="27"/>
  <c r="F22" i="27"/>
  <c r="D22" i="27"/>
  <c r="T21" i="27"/>
  <c r="T20" i="27"/>
  <c r="S19" i="27"/>
  <c r="S109" i="27" s="1"/>
  <c r="R19" i="27"/>
  <c r="Q19" i="27"/>
  <c r="Q109" i="27" s="1"/>
  <c r="P19" i="27"/>
  <c r="O19" i="27"/>
  <c r="O109" i="27" s="1"/>
  <c r="N19" i="27"/>
  <c r="M19" i="27"/>
  <c r="M109" i="27" s="1"/>
  <c r="L19" i="27"/>
  <c r="K19" i="27"/>
  <c r="K109" i="27" s="1"/>
  <c r="J19" i="27"/>
  <c r="I19" i="27"/>
  <c r="I109" i="27" s="1"/>
  <c r="H19" i="27"/>
  <c r="G19" i="27"/>
  <c r="G109" i="27" s="1"/>
  <c r="F19" i="27"/>
  <c r="E19" i="27"/>
  <c r="T19" i="27" s="1"/>
  <c r="D19" i="27"/>
  <c r="T18" i="27"/>
  <c r="T17" i="27"/>
  <c r="T16" i="27"/>
  <c r="T15" i="27"/>
  <c r="T14" i="27"/>
  <c r="T13" i="27"/>
  <c r="S12" i="27"/>
  <c r="R12" i="27"/>
  <c r="R109" i="27" s="1"/>
  <c r="Q12" i="27"/>
  <c r="P12" i="27"/>
  <c r="P109" i="27" s="1"/>
  <c r="O12" i="27"/>
  <c r="N12" i="27"/>
  <c r="N109" i="27" s="1"/>
  <c r="M12" i="27"/>
  <c r="L12" i="27"/>
  <c r="L109" i="27" s="1"/>
  <c r="K12" i="27"/>
  <c r="J12" i="27"/>
  <c r="J109" i="27" s="1"/>
  <c r="I12" i="27"/>
  <c r="H12" i="27"/>
  <c r="H109" i="27" s="1"/>
  <c r="G12" i="27"/>
  <c r="F12" i="27"/>
  <c r="F109" i="27" s="1"/>
  <c r="E12" i="27"/>
  <c r="D12" i="27"/>
  <c r="D109" i="27" s="1"/>
  <c r="D11" i="27"/>
  <c r="T108" i="26"/>
  <c r="T107" i="26"/>
  <c r="T106" i="26"/>
  <c r="T105" i="26"/>
  <c r="T104" i="26"/>
  <c r="T103" i="26" s="1"/>
  <c r="T102" i="26"/>
  <c r="T101" i="26"/>
  <c r="T100" i="26"/>
  <c r="T99" i="26"/>
  <c r="T98" i="26"/>
  <c r="T97" i="26"/>
  <c r="T96" i="26"/>
  <c r="T95" i="26"/>
  <c r="T94" i="26"/>
  <c r="T93" i="26"/>
  <c r="T92" i="26"/>
  <c r="T91" i="26"/>
  <c r="T90" i="26"/>
  <c r="T89" i="26"/>
  <c r="T88" i="26"/>
  <c r="T87" i="26"/>
  <c r="T86" i="26"/>
  <c r="T85" i="26"/>
  <c r="T84" i="26"/>
  <c r="S83" i="26"/>
  <c r="R83" i="26"/>
  <c r="Q83" i="26"/>
  <c r="P83" i="26"/>
  <c r="O83" i="26"/>
  <c r="N83" i="26"/>
  <c r="M83" i="26"/>
  <c r="L83" i="26"/>
  <c r="K83" i="26"/>
  <c r="J83" i="26"/>
  <c r="I83" i="26"/>
  <c r="H83" i="26"/>
  <c r="G83" i="26"/>
  <c r="F83" i="26"/>
  <c r="E83" i="26"/>
  <c r="T83" i="26" s="1"/>
  <c r="T82" i="26"/>
  <c r="T81" i="26"/>
  <c r="T80" i="26"/>
  <c r="T79" i="26"/>
  <c r="S78" i="26"/>
  <c r="R78" i="26"/>
  <c r="Q78" i="26"/>
  <c r="P78" i="26"/>
  <c r="O78" i="26"/>
  <c r="N78" i="26"/>
  <c r="M78" i="26"/>
  <c r="L78" i="26"/>
  <c r="K78" i="26"/>
  <c r="J78" i="26"/>
  <c r="I78" i="26"/>
  <c r="H78" i="26"/>
  <c r="G78" i="26"/>
  <c r="F78" i="26"/>
  <c r="E78" i="26"/>
  <c r="T78" i="26" s="1"/>
  <c r="T77" i="26"/>
  <c r="T76" i="26"/>
  <c r="T75" i="26"/>
  <c r="T74" i="26"/>
  <c r="S73" i="26"/>
  <c r="R73" i="26"/>
  <c r="Q73" i="26"/>
  <c r="P73" i="26"/>
  <c r="O73" i="26"/>
  <c r="N73" i="26"/>
  <c r="M73" i="26"/>
  <c r="L73" i="26"/>
  <c r="K73" i="26"/>
  <c r="J73" i="26"/>
  <c r="I73" i="26"/>
  <c r="H73" i="26"/>
  <c r="G73" i="26"/>
  <c r="F73" i="26"/>
  <c r="E73" i="26"/>
  <c r="T73" i="26" s="1"/>
  <c r="T72" i="26"/>
  <c r="T71" i="26"/>
  <c r="T70" i="26"/>
  <c r="T69" i="26"/>
  <c r="S68" i="26"/>
  <c r="R68" i="26"/>
  <c r="Q68" i="26"/>
  <c r="P68" i="26"/>
  <c r="O68" i="26"/>
  <c r="N68" i="26"/>
  <c r="M68" i="26"/>
  <c r="L68" i="26"/>
  <c r="K68" i="26"/>
  <c r="J68" i="26"/>
  <c r="I68" i="26"/>
  <c r="H68" i="26"/>
  <c r="G68" i="26"/>
  <c r="F68" i="26"/>
  <c r="E68" i="26"/>
  <c r="T68" i="26" s="1"/>
  <c r="T67" i="26"/>
  <c r="T66" i="26"/>
  <c r="T65" i="26"/>
  <c r="T64" i="26"/>
  <c r="S63" i="26"/>
  <c r="R63" i="26"/>
  <c r="Q63" i="26"/>
  <c r="P63" i="26"/>
  <c r="O63" i="26"/>
  <c r="N63" i="26"/>
  <c r="M63" i="26"/>
  <c r="L63" i="26"/>
  <c r="K63" i="26"/>
  <c r="J63" i="26"/>
  <c r="I63" i="26"/>
  <c r="H63" i="26"/>
  <c r="G63" i="26"/>
  <c r="F63" i="26"/>
  <c r="E63" i="26"/>
  <c r="T63" i="26" s="1"/>
  <c r="T62" i="26"/>
  <c r="T61" i="26"/>
  <c r="T60" i="26"/>
  <c r="T59" i="26"/>
  <c r="S58" i="26"/>
  <c r="R58" i="26"/>
  <c r="Q58" i="26"/>
  <c r="P58" i="26"/>
  <c r="O58" i="26"/>
  <c r="N58" i="26"/>
  <c r="M58" i="26"/>
  <c r="L58" i="26"/>
  <c r="K58" i="26"/>
  <c r="J58" i="26"/>
  <c r="I58" i="26"/>
  <c r="H58" i="26"/>
  <c r="G58" i="26"/>
  <c r="F58" i="26"/>
  <c r="E58" i="26"/>
  <c r="T58" i="26" s="1"/>
  <c r="T57" i="26" s="1"/>
  <c r="T56" i="26"/>
  <c r="T55" i="26"/>
  <c r="T54" i="26"/>
  <c r="T53" i="26"/>
  <c r="T52" i="26"/>
  <c r="T51" i="26"/>
  <c r="S50" i="26"/>
  <c r="R50" i="26"/>
  <c r="R49" i="26" s="1"/>
  <c r="Q50" i="26"/>
  <c r="P50" i="26"/>
  <c r="P49" i="26" s="1"/>
  <c r="O50" i="26"/>
  <c r="N50" i="26"/>
  <c r="N49" i="26" s="1"/>
  <c r="M50" i="26"/>
  <c r="L50" i="26"/>
  <c r="L49" i="26" s="1"/>
  <c r="K50" i="26"/>
  <c r="J50" i="26"/>
  <c r="J49" i="26" s="1"/>
  <c r="I50" i="26"/>
  <c r="H50" i="26"/>
  <c r="H49" i="26" s="1"/>
  <c r="G50" i="26"/>
  <c r="F50" i="26"/>
  <c r="F49" i="26" s="1"/>
  <c r="E50" i="26"/>
  <c r="D50" i="26"/>
  <c r="D49" i="26" s="1"/>
  <c r="D42" i="26" s="1"/>
  <c r="S49" i="26"/>
  <c r="Q49" i="26"/>
  <c r="O49" i="26"/>
  <c r="M49" i="26"/>
  <c r="K49" i="26"/>
  <c r="I49" i="26"/>
  <c r="G49" i="26"/>
  <c r="E49" i="26"/>
  <c r="T49" i="26" s="1"/>
  <c r="T48" i="26"/>
  <c r="T47" i="26"/>
  <c r="T46" i="26"/>
  <c r="T45" i="26"/>
  <c r="T44" i="26"/>
  <c r="S43" i="26"/>
  <c r="R43" i="26"/>
  <c r="Q43" i="26"/>
  <c r="P43" i="26"/>
  <c r="O43" i="26"/>
  <c r="N43" i="26"/>
  <c r="M43" i="26"/>
  <c r="L43" i="26"/>
  <c r="K43" i="26"/>
  <c r="J43" i="26"/>
  <c r="I43" i="26"/>
  <c r="H43" i="26"/>
  <c r="G43" i="26"/>
  <c r="F43" i="26"/>
  <c r="E43" i="26"/>
  <c r="T43" i="26" s="1"/>
  <c r="T42" i="26" s="1"/>
  <c r="D43" i="26"/>
  <c r="T41" i="26"/>
  <c r="T40" i="26"/>
  <c r="T39" i="26"/>
  <c r="T38" i="26"/>
  <c r="T37" i="26"/>
  <c r="T36" i="26"/>
  <c r="T35" i="26"/>
  <c r="T34" i="26" s="1"/>
  <c r="D34" i="26"/>
  <c r="T33" i="26"/>
  <c r="T32" i="26"/>
  <c r="T31" i="26"/>
  <c r="S30" i="26"/>
  <c r="R30" i="26"/>
  <c r="Q30" i="26"/>
  <c r="P30" i="26"/>
  <c r="O30" i="26"/>
  <c r="N30" i="26"/>
  <c r="M30" i="26"/>
  <c r="L30" i="26"/>
  <c r="K30" i="26"/>
  <c r="J30" i="26"/>
  <c r="I30" i="26"/>
  <c r="H30" i="26"/>
  <c r="G30" i="26"/>
  <c r="F30" i="26"/>
  <c r="T30" i="26" s="1"/>
  <c r="E30" i="26"/>
  <c r="D30" i="26"/>
  <c r="T29" i="26"/>
  <c r="T28" i="26"/>
  <c r="T27" i="26"/>
  <c r="T26" i="26"/>
  <c r="T25" i="26"/>
  <c r="T24" i="26"/>
  <c r="S23" i="26"/>
  <c r="S22" i="26" s="1"/>
  <c r="R23" i="26"/>
  <c r="Q23" i="26"/>
  <c r="Q22" i="26" s="1"/>
  <c r="P23" i="26"/>
  <c r="O23" i="26"/>
  <c r="O22" i="26" s="1"/>
  <c r="N23" i="26"/>
  <c r="M23" i="26"/>
  <c r="M22" i="26" s="1"/>
  <c r="L23" i="26"/>
  <c r="K23" i="26"/>
  <c r="K22" i="26" s="1"/>
  <c r="J23" i="26"/>
  <c r="I23" i="26"/>
  <c r="I22" i="26" s="1"/>
  <c r="H23" i="26"/>
  <c r="G23" i="26"/>
  <c r="G22" i="26" s="1"/>
  <c r="F23" i="26"/>
  <c r="E23" i="26"/>
  <c r="T23" i="26" s="1"/>
  <c r="D23" i="26"/>
  <c r="R22" i="26"/>
  <c r="P22" i="26"/>
  <c r="N22" i="26"/>
  <c r="L22" i="26"/>
  <c r="J22" i="26"/>
  <c r="H22" i="26"/>
  <c r="F22" i="26"/>
  <c r="D22" i="26"/>
  <c r="T21" i="26"/>
  <c r="T20" i="26"/>
  <c r="S19" i="26"/>
  <c r="S109" i="26" s="1"/>
  <c r="R19" i="26"/>
  <c r="Q19" i="26"/>
  <c r="Q109" i="26" s="1"/>
  <c r="P19" i="26"/>
  <c r="O19" i="26"/>
  <c r="O109" i="26" s="1"/>
  <c r="N19" i="26"/>
  <c r="M19" i="26"/>
  <c r="M109" i="26" s="1"/>
  <c r="L19" i="26"/>
  <c r="K19" i="26"/>
  <c r="K109" i="26" s="1"/>
  <c r="J19" i="26"/>
  <c r="I19" i="26"/>
  <c r="I109" i="26" s="1"/>
  <c r="H19" i="26"/>
  <c r="G19" i="26"/>
  <c r="G109" i="26" s="1"/>
  <c r="F19" i="26"/>
  <c r="E19" i="26"/>
  <c r="T19" i="26" s="1"/>
  <c r="D19" i="26"/>
  <c r="T18" i="26"/>
  <c r="T17" i="26"/>
  <c r="T16" i="26"/>
  <c r="T15" i="26"/>
  <c r="T14" i="26"/>
  <c r="T13" i="26"/>
  <c r="S12" i="26"/>
  <c r="R12" i="26"/>
  <c r="R109" i="26" s="1"/>
  <c r="Q12" i="26"/>
  <c r="P12" i="26"/>
  <c r="P109" i="26" s="1"/>
  <c r="O12" i="26"/>
  <c r="N12" i="26"/>
  <c r="N109" i="26" s="1"/>
  <c r="M12" i="26"/>
  <c r="L12" i="26"/>
  <c r="L109" i="26" s="1"/>
  <c r="K12" i="26"/>
  <c r="J12" i="26"/>
  <c r="J109" i="26" s="1"/>
  <c r="I12" i="26"/>
  <c r="H12" i="26"/>
  <c r="H109" i="26" s="1"/>
  <c r="G12" i="26"/>
  <c r="F12" i="26"/>
  <c r="F109" i="26" s="1"/>
  <c r="E12" i="26"/>
  <c r="D12" i="26"/>
  <c r="D109" i="26" s="1"/>
  <c r="D11" i="26"/>
  <c r="T108" i="23"/>
  <c r="T107" i="23"/>
  <c r="T106" i="23"/>
  <c r="T105" i="23"/>
  <c r="T104" i="23"/>
  <c r="T103" i="23" s="1"/>
  <c r="T102" i="23"/>
  <c r="T101" i="23"/>
  <c r="T100" i="23"/>
  <c r="T99" i="23"/>
  <c r="T98" i="23"/>
  <c r="T97" i="23"/>
  <c r="T96" i="23"/>
  <c r="T95" i="23"/>
  <c r="T94" i="23"/>
  <c r="T93" i="23"/>
  <c r="T92" i="23"/>
  <c r="T91" i="23"/>
  <c r="T90" i="23"/>
  <c r="T89" i="23"/>
  <c r="T88" i="23"/>
  <c r="T87" i="23"/>
  <c r="T86" i="23"/>
  <c r="T85" i="23"/>
  <c r="T84" i="23"/>
  <c r="S83" i="23"/>
  <c r="R83" i="23"/>
  <c r="Q83" i="23"/>
  <c r="P83" i="23"/>
  <c r="O83" i="23"/>
  <c r="N83" i="23"/>
  <c r="M83" i="23"/>
  <c r="L83" i="23"/>
  <c r="K83" i="23"/>
  <c r="J83" i="23"/>
  <c r="I83" i="23"/>
  <c r="H83" i="23"/>
  <c r="G83" i="23"/>
  <c r="F83" i="23"/>
  <c r="E83" i="23"/>
  <c r="T83" i="23" s="1"/>
  <c r="T82" i="23"/>
  <c r="T81" i="23"/>
  <c r="T80" i="23"/>
  <c r="T79" i="23"/>
  <c r="S78" i="23"/>
  <c r="R78" i="23"/>
  <c r="Q78" i="23"/>
  <c r="P78" i="23"/>
  <c r="O78" i="23"/>
  <c r="N78" i="23"/>
  <c r="M78" i="23"/>
  <c r="L78" i="23"/>
  <c r="K78" i="23"/>
  <c r="J78" i="23"/>
  <c r="I78" i="23"/>
  <c r="H78" i="23"/>
  <c r="G78" i="23"/>
  <c r="F78" i="23"/>
  <c r="E78" i="23"/>
  <c r="T78" i="23" s="1"/>
  <c r="T77" i="23"/>
  <c r="T76" i="23"/>
  <c r="T75" i="23"/>
  <c r="T74" i="23"/>
  <c r="S73" i="23"/>
  <c r="R73" i="23"/>
  <c r="Q73" i="23"/>
  <c r="P73" i="23"/>
  <c r="O73" i="23"/>
  <c r="N73" i="23"/>
  <c r="M73" i="23"/>
  <c r="L73" i="23"/>
  <c r="K73" i="23"/>
  <c r="J73" i="23"/>
  <c r="I73" i="23"/>
  <c r="H73" i="23"/>
  <c r="G73" i="23"/>
  <c r="F73" i="23"/>
  <c r="E73" i="23"/>
  <c r="T73" i="23" s="1"/>
  <c r="T72" i="23"/>
  <c r="T71" i="23"/>
  <c r="T70" i="23"/>
  <c r="T69" i="23"/>
  <c r="S68" i="23"/>
  <c r="R68" i="23"/>
  <c r="Q68" i="23"/>
  <c r="P68" i="23"/>
  <c r="O68" i="23"/>
  <c r="N68" i="23"/>
  <c r="M68" i="23"/>
  <c r="L68" i="23"/>
  <c r="K68" i="23"/>
  <c r="J68" i="23"/>
  <c r="I68" i="23"/>
  <c r="H68" i="23"/>
  <c r="G68" i="23"/>
  <c r="F68" i="23"/>
  <c r="E68" i="23"/>
  <c r="T68" i="23" s="1"/>
  <c r="T67" i="23"/>
  <c r="T66" i="23"/>
  <c r="T65" i="23"/>
  <c r="T64" i="23"/>
  <c r="S63" i="23"/>
  <c r="R63" i="23"/>
  <c r="Q63" i="23"/>
  <c r="P63" i="23"/>
  <c r="O63" i="23"/>
  <c r="N63" i="23"/>
  <c r="M63" i="23"/>
  <c r="L63" i="23"/>
  <c r="K63" i="23"/>
  <c r="J63" i="23"/>
  <c r="I63" i="23"/>
  <c r="H63" i="23"/>
  <c r="G63" i="23"/>
  <c r="F63" i="23"/>
  <c r="E63" i="23"/>
  <c r="T63" i="23" s="1"/>
  <c r="T62" i="23"/>
  <c r="T61" i="23"/>
  <c r="T60" i="23"/>
  <c r="T59" i="23"/>
  <c r="S58" i="23"/>
  <c r="R58" i="23"/>
  <c r="Q58" i="23"/>
  <c r="P58" i="23"/>
  <c r="O58" i="23"/>
  <c r="N58" i="23"/>
  <c r="M58" i="23"/>
  <c r="L58" i="23"/>
  <c r="K58" i="23"/>
  <c r="J58" i="23"/>
  <c r="I58" i="23"/>
  <c r="H58" i="23"/>
  <c r="G58" i="23"/>
  <c r="F58" i="23"/>
  <c r="E58" i="23"/>
  <c r="T58" i="23" s="1"/>
  <c r="T56" i="23"/>
  <c r="T55" i="23"/>
  <c r="T54" i="23"/>
  <c r="T53" i="23"/>
  <c r="T52" i="23"/>
  <c r="T51" i="23"/>
  <c r="S50" i="23"/>
  <c r="R50" i="23"/>
  <c r="R49" i="23" s="1"/>
  <c r="Q50" i="23"/>
  <c r="P50" i="23"/>
  <c r="P49" i="23" s="1"/>
  <c r="O50" i="23"/>
  <c r="N50" i="23"/>
  <c r="N49" i="23" s="1"/>
  <c r="M50" i="23"/>
  <c r="L50" i="23"/>
  <c r="L49" i="23" s="1"/>
  <c r="K50" i="23"/>
  <c r="J50" i="23"/>
  <c r="J49" i="23" s="1"/>
  <c r="I50" i="23"/>
  <c r="H50" i="23"/>
  <c r="H49" i="23" s="1"/>
  <c r="G50" i="23"/>
  <c r="F50" i="23"/>
  <c r="F49" i="23" s="1"/>
  <c r="E50" i="23"/>
  <c r="D50" i="23"/>
  <c r="D49" i="23" s="1"/>
  <c r="D42" i="23" s="1"/>
  <c r="S49" i="23"/>
  <c r="Q49" i="23"/>
  <c r="O49" i="23"/>
  <c r="M49" i="23"/>
  <c r="K49" i="23"/>
  <c r="I49" i="23"/>
  <c r="G49" i="23"/>
  <c r="E49" i="23"/>
  <c r="T49" i="23" s="1"/>
  <c r="T48" i="23"/>
  <c r="T47" i="23"/>
  <c r="T46" i="23"/>
  <c r="T45" i="23"/>
  <c r="T44" i="23"/>
  <c r="S43" i="23"/>
  <c r="R43" i="23"/>
  <c r="Q43" i="23"/>
  <c r="P43" i="23"/>
  <c r="O43" i="23"/>
  <c r="N43" i="23"/>
  <c r="M43" i="23"/>
  <c r="L43" i="23"/>
  <c r="K43" i="23"/>
  <c r="J43" i="23"/>
  <c r="I43" i="23"/>
  <c r="H43" i="23"/>
  <c r="G43" i="23"/>
  <c r="F43" i="23"/>
  <c r="E43" i="23"/>
  <c r="T43" i="23" s="1"/>
  <c r="T42" i="23" s="1"/>
  <c r="D43" i="23"/>
  <c r="T41" i="23"/>
  <c r="T40" i="23"/>
  <c r="T39" i="23"/>
  <c r="T38" i="23"/>
  <c r="T37" i="23"/>
  <c r="T36" i="23"/>
  <c r="T35" i="23"/>
  <c r="T34" i="23" s="1"/>
  <c r="D34" i="23"/>
  <c r="T33" i="23"/>
  <c r="T32" i="23"/>
  <c r="T31" i="23"/>
  <c r="S30" i="23"/>
  <c r="R30" i="23"/>
  <c r="Q30" i="23"/>
  <c r="P30" i="23"/>
  <c r="O30" i="23"/>
  <c r="N30" i="23"/>
  <c r="M30" i="23"/>
  <c r="L30" i="23"/>
  <c r="K30" i="23"/>
  <c r="J30" i="23"/>
  <c r="I30" i="23"/>
  <c r="H30" i="23"/>
  <c r="G30" i="23"/>
  <c r="F30" i="23"/>
  <c r="T30" i="23" s="1"/>
  <c r="E30" i="23"/>
  <c r="D30" i="23"/>
  <c r="T29" i="23"/>
  <c r="T28" i="23"/>
  <c r="T27" i="23"/>
  <c r="T26" i="23"/>
  <c r="T25" i="23"/>
  <c r="T24" i="23"/>
  <c r="S23" i="23"/>
  <c r="S22" i="23" s="1"/>
  <c r="R23" i="23"/>
  <c r="Q23" i="23"/>
  <c r="Q22" i="23" s="1"/>
  <c r="P23" i="23"/>
  <c r="O23" i="23"/>
  <c r="O22" i="23" s="1"/>
  <c r="N23" i="23"/>
  <c r="M23" i="23"/>
  <c r="M22" i="23" s="1"/>
  <c r="L23" i="23"/>
  <c r="K23" i="23"/>
  <c r="K22" i="23" s="1"/>
  <c r="J23" i="23"/>
  <c r="I23" i="23"/>
  <c r="I22" i="23" s="1"/>
  <c r="H23" i="23"/>
  <c r="G23" i="23"/>
  <c r="G22" i="23" s="1"/>
  <c r="F23" i="23"/>
  <c r="E23" i="23"/>
  <c r="T23" i="23" s="1"/>
  <c r="D23" i="23"/>
  <c r="R22" i="23"/>
  <c r="P22" i="23"/>
  <c r="N22" i="23"/>
  <c r="L22" i="23"/>
  <c r="J22" i="23"/>
  <c r="H22" i="23"/>
  <c r="F22" i="23"/>
  <c r="D22" i="23"/>
  <c r="T21" i="23"/>
  <c r="T20" i="23"/>
  <c r="S19" i="23"/>
  <c r="S109" i="23" s="1"/>
  <c r="R19" i="23"/>
  <c r="Q19" i="23"/>
  <c r="Q109" i="23" s="1"/>
  <c r="P19" i="23"/>
  <c r="O19" i="23"/>
  <c r="O109" i="23" s="1"/>
  <c r="N19" i="23"/>
  <c r="M19" i="23"/>
  <c r="M109" i="23" s="1"/>
  <c r="L19" i="23"/>
  <c r="K19" i="23"/>
  <c r="K109" i="23" s="1"/>
  <c r="J19" i="23"/>
  <c r="I19" i="23"/>
  <c r="I109" i="23" s="1"/>
  <c r="H19" i="23"/>
  <c r="G19" i="23"/>
  <c r="G109" i="23" s="1"/>
  <c r="F19" i="23"/>
  <c r="E19" i="23"/>
  <c r="T19" i="23" s="1"/>
  <c r="D19" i="23"/>
  <c r="T18" i="23"/>
  <c r="T17" i="23"/>
  <c r="T16" i="23"/>
  <c r="T15" i="23"/>
  <c r="T14" i="23"/>
  <c r="T13" i="23"/>
  <c r="S12" i="23"/>
  <c r="R12" i="23"/>
  <c r="R109" i="23" s="1"/>
  <c r="Q12" i="23"/>
  <c r="P12" i="23"/>
  <c r="P109" i="23" s="1"/>
  <c r="O12" i="23"/>
  <c r="N12" i="23"/>
  <c r="N109" i="23" s="1"/>
  <c r="M12" i="23"/>
  <c r="L12" i="23"/>
  <c r="L109" i="23" s="1"/>
  <c r="K12" i="23"/>
  <c r="J12" i="23"/>
  <c r="J109" i="23" s="1"/>
  <c r="I12" i="23"/>
  <c r="H12" i="23"/>
  <c r="H109" i="23" s="1"/>
  <c r="G12" i="23"/>
  <c r="F12" i="23"/>
  <c r="F109" i="23" s="1"/>
  <c r="E12" i="23"/>
  <c r="D12" i="23"/>
  <c r="D109" i="23" s="1"/>
  <c r="D11" i="23"/>
  <c r="T108" i="24"/>
  <c r="T107" i="24"/>
  <c r="T106" i="24"/>
  <c r="T105" i="24"/>
  <c r="T104" i="24"/>
  <c r="T103" i="24" s="1"/>
  <c r="T102" i="24"/>
  <c r="T101" i="24"/>
  <c r="T100" i="24"/>
  <c r="T99" i="24"/>
  <c r="T98" i="24"/>
  <c r="T97" i="24"/>
  <c r="T96" i="24"/>
  <c r="T95" i="24"/>
  <c r="T94" i="24"/>
  <c r="T93" i="24"/>
  <c r="T92" i="24"/>
  <c r="T91" i="24"/>
  <c r="T90" i="24"/>
  <c r="T89" i="24"/>
  <c r="T88" i="24"/>
  <c r="T87" i="24"/>
  <c r="T86" i="24"/>
  <c r="T85" i="24"/>
  <c r="T84" i="24"/>
  <c r="S83" i="24"/>
  <c r="R83" i="24"/>
  <c r="Q83" i="24"/>
  <c r="P83" i="24"/>
  <c r="O83" i="24"/>
  <c r="N83" i="24"/>
  <c r="M83" i="24"/>
  <c r="L83" i="24"/>
  <c r="K83" i="24"/>
  <c r="J83" i="24"/>
  <c r="I83" i="24"/>
  <c r="H83" i="24"/>
  <c r="G83" i="24"/>
  <c r="F83" i="24"/>
  <c r="E83" i="24"/>
  <c r="T83" i="24" s="1"/>
  <c r="T82" i="24"/>
  <c r="T81" i="24"/>
  <c r="T80" i="24"/>
  <c r="T79" i="24"/>
  <c r="S78" i="24"/>
  <c r="R78" i="24"/>
  <c r="Q78" i="24"/>
  <c r="P78" i="24"/>
  <c r="O78" i="24"/>
  <c r="N78" i="24"/>
  <c r="M78" i="24"/>
  <c r="L78" i="24"/>
  <c r="K78" i="24"/>
  <c r="J78" i="24"/>
  <c r="I78" i="24"/>
  <c r="H78" i="24"/>
  <c r="G78" i="24"/>
  <c r="F78" i="24"/>
  <c r="E78" i="24"/>
  <c r="T78" i="24" s="1"/>
  <c r="T77" i="24"/>
  <c r="T76" i="24"/>
  <c r="T75" i="24"/>
  <c r="T74" i="24"/>
  <c r="S73" i="24"/>
  <c r="R73" i="24"/>
  <c r="Q73" i="24"/>
  <c r="P73" i="24"/>
  <c r="O73" i="24"/>
  <c r="N73" i="24"/>
  <c r="M73" i="24"/>
  <c r="L73" i="24"/>
  <c r="K73" i="24"/>
  <c r="J73" i="24"/>
  <c r="I73" i="24"/>
  <c r="H73" i="24"/>
  <c r="G73" i="24"/>
  <c r="F73" i="24"/>
  <c r="E73" i="24"/>
  <c r="T73" i="24" s="1"/>
  <c r="T72" i="24"/>
  <c r="T71" i="24"/>
  <c r="T70" i="24"/>
  <c r="T69" i="24"/>
  <c r="S68" i="24"/>
  <c r="R68" i="24"/>
  <c r="Q68" i="24"/>
  <c r="P68" i="24"/>
  <c r="O68" i="24"/>
  <c r="N68" i="24"/>
  <c r="M68" i="24"/>
  <c r="L68" i="24"/>
  <c r="K68" i="24"/>
  <c r="J68" i="24"/>
  <c r="I68" i="24"/>
  <c r="H68" i="24"/>
  <c r="G68" i="24"/>
  <c r="F68" i="24"/>
  <c r="E68" i="24"/>
  <c r="T68" i="24" s="1"/>
  <c r="T67" i="24"/>
  <c r="T66" i="24"/>
  <c r="T65" i="24"/>
  <c r="T64" i="24"/>
  <c r="S63" i="24"/>
  <c r="R63" i="24"/>
  <c r="Q63" i="24"/>
  <c r="P63" i="24"/>
  <c r="O63" i="24"/>
  <c r="N63" i="24"/>
  <c r="M63" i="24"/>
  <c r="L63" i="24"/>
  <c r="K63" i="24"/>
  <c r="J63" i="24"/>
  <c r="I63" i="24"/>
  <c r="H63" i="24"/>
  <c r="G63" i="24"/>
  <c r="F63" i="24"/>
  <c r="E63" i="24"/>
  <c r="T63" i="24" s="1"/>
  <c r="T62" i="24"/>
  <c r="T61" i="24"/>
  <c r="T60" i="24"/>
  <c r="T59" i="24"/>
  <c r="S58" i="24"/>
  <c r="R58" i="24"/>
  <c r="Q58" i="24"/>
  <c r="P58" i="24"/>
  <c r="O58" i="24"/>
  <c r="N58" i="24"/>
  <c r="M58" i="24"/>
  <c r="L58" i="24"/>
  <c r="K58" i="24"/>
  <c r="J58" i="24"/>
  <c r="I58" i="24"/>
  <c r="H58" i="24"/>
  <c r="G58" i="24"/>
  <c r="F58" i="24"/>
  <c r="E58" i="24"/>
  <c r="T58" i="24" s="1"/>
  <c r="T56" i="24"/>
  <c r="T55" i="24"/>
  <c r="T54" i="24"/>
  <c r="T53" i="24"/>
  <c r="T52" i="24"/>
  <c r="T51" i="24"/>
  <c r="S50" i="24"/>
  <c r="R50" i="24"/>
  <c r="R49" i="24" s="1"/>
  <c r="Q50" i="24"/>
  <c r="P50" i="24"/>
  <c r="P49" i="24" s="1"/>
  <c r="O50" i="24"/>
  <c r="N50" i="24"/>
  <c r="N49" i="24" s="1"/>
  <c r="M50" i="24"/>
  <c r="L50" i="24"/>
  <c r="L49" i="24" s="1"/>
  <c r="K50" i="24"/>
  <c r="J50" i="24"/>
  <c r="J49" i="24" s="1"/>
  <c r="I50" i="24"/>
  <c r="H50" i="24"/>
  <c r="H49" i="24" s="1"/>
  <c r="G50" i="24"/>
  <c r="F50" i="24"/>
  <c r="F49" i="24" s="1"/>
  <c r="E50" i="24"/>
  <c r="D50" i="24"/>
  <c r="D49" i="24" s="1"/>
  <c r="D42" i="24" s="1"/>
  <c r="S49" i="24"/>
  <c r="Q49" i="24"/>
  <c r="O49" i="24"/>
  <c r="M49" i="24"/>
  <c r="K49" i="24"/>
  <c r="I49" i="24"/>
  <c r="G49" i="24"/>
  <c r="E49" i="24"/>
  <c r="T49" i="24" s="1"/>
  <c r="T48" i="24"/>
  <c r="T47" i="24"/>
  <c r="T46" i="24"/>
  <c r="T45" i="24"/>
  <c r="T44" i="24"/>
  <c r="S43" i="24"/>
  <c r="R43" i="24"/>
  <c r="Q43" i="24"/>
  <c r="P43" i="24"/>
  <c r="O43" i="24"/>
  <c r="N43" i="24"/>
  <c r="M43" i="24"/>
  <c r="L43" i="24"/>
  <c r="K43" i="24"/>
  <c r="J43" i="24"/>
  <c r="I43" i="24"/>
  <c r="H43" i="24"/>
  <c r="G43" i="24"/>
  <c r="F43" i="24"/>
  <c r="E43" i="24"/>
  <c r="T43" i="24" s="1"/>
  <c r="T42" i="24" s="1"/>
  <c r="D43" i="24"/>
  <c r="T41" i="24"/>
  <c r="T40" i="24"/>
  <c r="T39" i="24"/>
  <c r="T38" i="24"/>
  <c r="T37" i="24"/>
  <c r="T36" i="24"/>
  <c r="T35" i="24"/>
  <c r="T34" i="24" s="1"/>
  <c r="D34" i="24"/>
  <c r="T33" i="24"/>
  <c r="T32" i="24"/>
  <c r="T31" i="24"/>
  <c r="S30" i="24"/>
  <c r="R30" i="24"/>
  <c r="Q30" i="24"/>
  <c r="P30" i="24"/>
  <c r="O30" i="24"/>
  <c r="N30" i="24"/>
  <c r="M30" i="24"/>
  <c r="L30" i="24"/>
  <c r="K30" i="24"/>
  <c r="J30" i="24"/>
  <c r="I30" i="24"/>
  <c r="H30" i="24"/>
  <c r="G30" i="24"/>
  <c r="F30" i="24"/>
  <c r="T30" i="24" s="1"/>
  <c r="E30" i="24"/>
  <c r="D30" i="24"/>
  <c r="T29" i="24"/>
  <c r="T28" i="24"/>
  <c r="T27" i="24"/>
  <c r="T26" i="24"/>
  <c r="T25" i="24"/>
  <c r="T24" i="24"/>
  <c r="S23" i="24"/>
  <c r="S22" i="24" s="1"/>
  <c r="R23" i="24"/>
  <c r="Q23" i="24"/>
  <c r="Q22" i="24" s="1"/>
  <c r="P23" i="24"/>
  <c r="O23" i="24"/>
  <c r="O22" i="24" s="1"/>
  <c r="N23" i="24"/>
  <c r="M23" i="24"/>
  <c r="M22" i="24" s="1"/>
  <c r="L23" i="24"/>
  <c r="K23" i="24"/>
  <c r="K22" i="24" s="1"/>
  <c r="J23" i="24"/>
  <c r="I23" i="24"/>
  <c r="I22" i="24" s="1"/>
  <c r="H23" i="24"/>
  <c r="G23" i="24"/>
  <c r="G22" i="24" s="1"/>
  <c r="F23" i="24"/>
  <c r="E23" i="24"/>
  <c r="T23" i="24" s="1"/>
  <c r="D23" i="24"/>
  <c r="R22" i="24"/>
  <c r="P22" i="24"/>
  <c r="N22" i="24"/>
  <c r="L22" i="24"/>
  <c r="J22" i="24"/>
  <c r="H22" i="24"/>
  <c r="F22" i="24"/>
  <c r="D22" i="24"/>
  <c r="T21" i="24"/>
  <c r="T20" i="24"/>
  <c r="S19" i="24"/>
  <c r="S109" i="24" s="1"/>
  <c r="R19" i="24"/>
  <c r="Q19" i="24"/>
  <c r="Q109" i="24" s="1"/>
  <c r="P19" i="24"/>
  <c r="O19" i="24"/>
  <c r="O109" i="24" s="1"/>
  <c r="N19" i="24"/>
  <c r="M19" i="24"/>
  <c r="M109" i="24" s="1"/>
  <c r="L19" i="24"/>
  <c r="K19" i="24"/>
  <c r="K109" i="24" s="1"/>
  <c r="J19" i="24"/>
  <c r="I19" i="24"/>
  <c r="I109" i="24" s="1"/>
  <c r="H19" i="24"/>
  <c r="G19" i="24"/>
  <c r="F19" i="24"/>
  <c r="E19" i="24"/>
  <c r="T19" i="24" s="1"/>
  <c r="D19" i="24"/>
  <c r="T18" i="24"/>
  <c r="T17" i="24"/>
  <c r="T16" i="24"/>
  <c r="T15" i="24"/>
  <c r="T14" i="24"/>
  <c r="T13" i="24"/>
  <c r="S12" i="24"/>
  <c r="R12" i="24"/>
  <c r="R109" i="24" s="1"/>
  <c r="Q12" i="24"/>
  <c r="P12" i="24"/>
  <c r="P109" i="24" s="1"/>
  <c r="O12" i="24"/>
  <c r="N12" i="24"/>
  <c r="N109" i="24" s="1"/>
  <c r="M12" i="24"/>
  <c r="L12" i="24"/>
  <c r="L109" i="24" s="1"/>
  <c r="K12" i="24"/>
  <c r="J12" i="24"/>
  <c r="J109" i="24" s="1"/>
  <c r="I12" i="24"/>
  <c r="H12" i="24"/>
  <c r="H109" i="24" s="1"/>
  <c r="G12" i="24"/>
  <c r="F12" i="24"/>
  <c r="F109" i="24" s="1"/>
  <c r="E12" i="24"/>
  <c r="D12" i="24"/>
  <c r="D109" i="24" s="1"/>
  <c r="D11" i="24"/>
  <c r="T108" i="22"/>
  <c r="T107" i="22"/>
  <c r="T106" i="22"/>
  <c r="T105" i="22"/>
  <c r="T104" i="22"/>
  <c r="T103" i="22" s="1"/>
  <c r="T102" i="22"/>
  <c r="T101" i="22"/>
  <c r="T100" i="22"/>
  <c r="T99" i="22"/>
  <c r="T98" i="22"/>
  <c r="T97" i="22"/>
  <c r="T96" i="22"/>
  <c r="T95" i="22"/>
  <c r="T94" i="22"/>
  <c r="T93" i="22"/>
  <c r="T92" i="22"/>
  <c r="T91" i="22"/>
  <c r="T90" i="22"/>
  <c r="T89" i="22"/>
  <c r="T88" i="22"/>
  <c r="T87" i="22"/>
  <c r="T86" i="22"/>
  <c r="T85" i="22"/>
  <c r="T84" i="22"/>
  <c r="S83" i="22"/>
  <c r="R83" i="22"/>
  <c r="Q83" i="22"/>
  <c r="P83" i="22"/>
  <c r="O83" i="22"/>
  <c r="N83" i="22"/>
  <c r="M83" i="22"/>
  <c r="L83" i="22"/>
  <c r="K83" i="22"/>
  <c r="J83" i="22"/>
  <c r="I83" i="22"/>
  <c r="H83" i="22"/>
  <c r="G83" i="22"/>
  <c r="F83" i="22"/>
  <c r="E83" i="22"/>
  <c r="T83" i="22" s="1"/>
  <c r="T82" i="22"/>
  <c r="T81" i="22"/>
  <c r="T80" i="22"/>
  <c r="T79" i="22"/>
  <c r="S78" i="22"/>
  <c r="R78" i="22"/>
  <c r="Q78" i="22"/>
  <c r="P78" i="22"/>
  <c r="O78" i="22"/>
  <c r="N78" i="22"/>
  <c r="M78" i="22"/>
  <c r="L78" i="22"/>
  <c r="K78" i="22"/>
  <c r="J78" i="22"/>
  <c r="I78" i="22"/>
  <c r="H78" i="22"/>
  <c r="G78" i="22"/>
  <c r="F78" i="22"/>
  <c r="E78" i="22"/>
  <c r="T78" i="22" s="1"/>
  <c r="T77" i="22"/>
  <c r="T76" i="22"/>
  <c r="T75" i="22"/>
  <c r="T74" i="22"/>
  <c r="S73" i="22"/>
  <c r="R73" i="22"/>
  <c r="Q73" i="22"/>
  <c r="P73" i="22"/>
  <c r="O73" i="22"/>
  <c r="N73" i="22"/>
  <c r="M73" i="22"/>
  <c r="L73" i="22"/>
  <c r="K73" i="22"/>
  <c r="J73" i="22"/>
  <c r="I73" i="22"/>
  <c r="H73" i="22"/>
  <c r="G73" i="22"/>
  <c r="F73" i="22"/>
  <c r="E73" i="22"/>
  <c r="T73" i="22" s="1"/>
  <c r="T72" i="22"/>
  <c r="T71" i="22"/>
  <c r="T70" i="22"/>
  <c r="T69" i="22"/>
  <c r="S68" i="22"/>
  <c r="R68" i="22"/>
  <c r="Q68" i="22"/>
  <c r="P68" i="22"/>
  <c r="O68" i="22"/>
  <c r="N68" i="22"/>
  <c r="M68" i="22"/>
  <c r="L68" i="22"/>
  <c r="K68" i="22"/>
  <c r="J68" i="22"/>
  <c r="I68" i="22"/>
  <c r="H68" i="22"/>
  <c r="G68" i="22"/>
  <c r="F68" i="22"/>
  <c r="E68" i="22"/>
  <c r="T68" i="22" s="1"/>
  <c r="T67" i="22"/>
  <c r="T66" i="22"/>
  <c r="T65" i="22"/>
  <c r="T64" i="22"/>
  <c r="S63" i="22"/>
  <c r="R63" i="22"/>
  <c r="Q63" i="22"/>
  <c r="P63" i="22"/>
  <c r="O63" i="22"/>
  <c r="N63" i="22"/>
  <c r="M63" i="22"/>
  <c r="L63" i="22"/>
  <c r="K63" i="22"/>
  <c r="J63" i="22"/>
  <c r="I63" i="22"/>
  <c r="H63" i="22"/>
  <c r="G63" i="22"/>
  <c r="F63" i="22"/>
  <c r="E63" i="22"/>
  <c r="T63" i="22" s="1"/>
  <c r="T62" i="22"/>
  <c r="T61" i="22"/>
  <c r="T60" i="22"/>
  <c r="T59" i="22"/>
  <c r="S58" i="22"/>
  <c r="R58" i="22"/>
  <c r="Q58" i="22"/>
  <c r="P58" i="22"/>
  <c r="O58" i="22"/>
  <c r="N58" i="22"/>
  <c r="M58" i="22"/>
  <c r="L58" i="22"/>
  <c r="K58" i="22"/>
  <c r="J58" i="22"/>
  <c r="I58" i="22"/>
  <c r="H58" i="22"/>
  <c r="G58" i="22"/>
  <c r="F58" i="22"/>
  <c r="E58" i="22"/>
  <c r="T58" i="22" s="1"/>
  <c r="T57" i="22" s="1"/>
  <c r="T56" i="22"/>
  <c r="T55" i="22"/>
  <c r="T54" i="22"/>
  <c r="T53" i="22"/>
  <c r="T52" i="22"/>
  <c r="T51" i="22"/>
  <c r="S50" i="22"/>
  <c r="R50" i="22"/>
  <c r="R49" i="22" s="1"/>
  <c r="Q50" i="22"/>
  <c r="P50" i="22"/>
  <c r="P49" i="22" s="1"/>
  <c r="O50" i="22"/>
  <c r="N50" i="22"/>
  <c r="N49" i="22" s="1"/>
  <c r="M50" i="22"/>
  <c r="L50" i="22"/>
  <c r="L49" i="22" s="1"/>
  <c r="K50" i="22"/>
  <c r="J50" i="22"/>
  <c r="J49" i="22" s="1"/>
  <c r="I50" i="22"/>
  <c r="H50" i="22"/>
  <c r="H49" i="22" s="1"/>
  <c r="G50" i="22"/>
  <c r="F50" i="22"/>
  <c r="F49" i="22" s="1"/>
  <c r="E50" i="22"/>
  <c r="D50" i="22"/>
  <c r="D49" i="22" s="1"/>
  <c r="D42" i="22" s="1"/>
  <c r="S49" i="22"/>
  <c r="Q49" i="22"/>
  <c r="O49" i="22"/>
  <c r="M49" i="22"/>
  <c r="K49" i="22"/>
  <c r="I49" i="22"/>
  <c r="G49" i="22"/>
  <c r="E49" i="22"/>
  <c r="T49" i="22" s="1"/>
  <c r="T48" i="22"/>
  <c r="T47" i="22"/>
  <c r="T46" i="22"/>
  <c r="T45" i="22"/>
  <c r="T44" i="22"/>
  <c r="S43" i="22"/>
  <c r="R43" i="22"/>
  <c r="Q43" i="22"/>
  <c r="P43" i="22"/>
  <c r="O43" i="22"/>
  <c r="N43" i="22"/>
  <c r="M43" i="22"/>
  <c r="L43" i="22"/>
  <c r="K43" i="22"/>
  <c r="J43" i="22"/>
  <c r="I43" i="22"/>
  <c r="H43" i="22"/>
  <c r="G43" i="22"/>
  <c r="F43" i="22"/>
  <c r="E43" i="22"/>
  <c r="T43" i="22" s="1"/>
  <c r="T42" i="22" s="1"/>
  <c r="D43" i="22"/>
  <c r="T41" i="22"/>
  <c r="T40" i="22"/>
  <c r="T39" i="22"/>
  <c r="T38" i="22"/>
  <c r="T37" i="22"/>
  <c r="T36" i="22"/>
  <c r="T35" i="22"/>
  <c r="T34" i="22" s="1"/>
  <c r="D34" i="22"/>
  <c r="T33" i="22"/>
  <c r="T32" i="22"/>
  <c r="T31" i="22"/>
  <c r="S30" i="22"/>
  <c r="R30" i="22"/>
  <c r="Q30" i="22"/>
  <c r="P30" i="22"/>
  <c r="O30" i="22"/>
  <c r="N30" i="22"/>
  <c r="M30" i="22"/>
  <c r="L30" i="22"/>
  <c r="K30" i="22"/>
  <c r="J30" i="22"/>
  <c r="I30" i="22"/>
  <c r="H30" i="22"/>
  <c r="G30" i="22"/>
  <c r="F30" i="22"/>
  <c r="T30" i="22" s="1"/>
  <c r="E30" i="22"/>
  <c r="D30" i="22"/>
  <c r="T29" i="22"/>
  <c r="T28" i="22"/>
  <c r="T27" i="22"/>
  <c r="T26" i="22"/>
  <c r="T25" i="22"/>
  <c r="T24" i="22"/>
  <c r="S23" i="22"/>
  <c r="S22" i="22" s="1"/>
  <c r="R23" i="22"/>
  <c r="Q23" i="22"/>
  <c r="Q22" i="22" s="1"/>
  <c r="P23" i="22"/>
  <c r="O23" i="22"/>
  <c r="O22" i="22" s="1"/>
  <c r="N23" i="22"/>
  <c r="M23" i="22"/>
  <c r="M22" i="22" s="1"/>
  <c r="L23" i="22"/>
  <c r="K23" i="22"/>
  <c r="K22" i="22" s="1"/>
  <c r="J23" i="22"/>
  <c r="I23" i="22"/>
  <c r="I22" i="22" s="1"/>
  <c r="H23" i="22"/>
  <c r="G23" i="22"/>
  <c r="G22" i="22" s="1"/>
  <c r="F23" i="22"/>
  <c r="E23" i="22"/>
  <c r="T23" i="22" s="1"/>
  <c r="D23" i="22"/>
  <c r="R22" i="22"/>
  <c r="P22" i="22"/>
  <c r="N22" i="22"/>
  <c r="L22" i="22"/>
  <c r="J22" i="22"/>
  <c r="H22" i="22"/>
  <c r="F22" i="22"/>
  <c r="D22" i="22"/>
  <c r="T21" i="22"/>
  <c r="T20" i="22"/>
  <c r="S19" i="22"/>
  <c r="S109" i="22" s="1"/>
  <c r="R19" i="22"/>
  <c r="Q19" i="22"/>
  <c r="Q109" i="22" s="1"/>
  <c r="P19" i="22"/>
  <c r="O19" i="22"/>
  <c r="O109" i="22" s="1"/>
  <c r="N19" i="22"/>
  <c r="M19" i="22"/>
  <c r="M109" i="22" s="1"/>
  <c r="L19" i="22"/>
  <c r="K19" i="22"/>
  <c r="K109" i="22" s="1"/>
  <c r="J19" i="22"/>
  <c r="I19" i="22"/>
  <c r="I109" i="22" s="1"/>
  <c r="H19" i="22"/>
  <c r="G19" i="22"/>
  <c r="G109" i="22" s="1"/>
  <c r="F19" i="22"/>
  <c r="E19" i="22"/>
  <c r="T19" i="22" s="1"/>
  <c r="D19" i="22"/>
  <c r="T18" i="22"/>
  <c r="T17" i="22"/>
  <c r="T16" i="22"/>
  <c r="T15" i="22"/>
  <c r="T14" i="22"/>
  <c r="T13" i="22"/>
  <c r="S12" i="22"/>
  <c r="R12" i="22"/>
  <c r="R109" i="22" s="1"/>
  <c r="Q12" i="22"/>
  <c r="P12" i="22"/>
  <c r="P109" i="22" s="1"/>
  <c r="O12" i="22"/>
  <c r="N12" i="22"/>
  <c r="N109" i="22" s="1"/>
  <c r="M12" i="22"/>
  <c r="L12" i="22"/>
  <c r="L109" i="22" s="1"/>
  <c r="K12" i="22"/>
  <c r="J12" i="22"/>
  <c r="J109" i="22" s="1"/>
  <c r="I12" i="22"/>
  <c r="H12" i="22"/>
  <c r="H109" i="22" s="1"/>
  <c r="G12" i="22"/>
  <c r="F12" i="22"/>
  <c r="F109" i="22" s="1"/>
  <c r="E12" i="22"/>
  <c r="D12" i="22"/>
  <c r="D109" i="22" s="1"/>
  <c r="D11" i="22"/>
  <c r="G109" i="24" l="1"/>
  <c r="T12" i="38"/>
  <c r="T50" i="38"/>
  <c r="E22" i="38"/>
  <c r="T22" i="38" s="1"/>
  <c r="T12" i="37"/>
  <c r="T50" i="37"/>
  <c r="E22" i="37"/>
  <c r="T22" i="37" s="1"/>
  <c r="T12" i="36"/>
  <c r="T50" i="36"/>
  <c r="E22" i="36"/>
  <c r="T22" i="36" s="1"/>
  <c r="T57" i="35"/>
  <c r="T12" i="35"/>
  <c r="T50" i="35"/>
  <c r="E109" i="35"/>
  <c r="E22" i="35"/>
  <c r="T22" i="35" s="1"/>
  <c r="T12" i="34"/>
  <c r="T50" i="34"/>
  <c r="E22" i="34"/>
  <c r="T22" i="34" s="1"/>
  <c r="T12" i="33"/>
  <c r="T12" i="39"/>
  <c r="T50" i="39"/>
  <c r="E22" i="39"/>
  <c r="T22" i="39" s="1"/>
  <c r="T57" i="31"/>
  <c r="T12" i="31"/>
  <c r="T50" i="31"/>
  <c r="E109" i="31"/>
  <c r="E22" i="31"/>
  <c r="T22" i="31" s="1"/>
  <c r="T12" i="30"/>
  <c r="T50" i="30"/>
  <c r="E22" i="30"/>
  <c r="T22" i="30" s="1"/>
  <c r="T12" i="29"/>
  <c r="T12" i="28"/>
  <c r="T50" i="28"/>
  <c r="E22" i="28"/>
  <c r="T22" i="28" s="1"/>
  <c r="T12" i="27"/>
  <c r="T50" i="27"/>
  <c r="E22" i="27"/>
  <c r="T22" i="27" s="1"/>
  <c r="T12" i="26"/>
  <c r="T50" i="26"/>
  <c r="E22" i="26"/>
  <c r="T22" i="26" s="1"/>
  <c r="T57" i="23"/>
  <c r="T12" i="23"/>
  <c r="T50" i="23"/>
  <c r="E109" i="23"/>
  <c r="E22" i="23"/>
  <c r="T22" i="23" s="1"/>
  <c r="T57" i="24"/>
  <c r="T12" i="24"/>
  <c r="T50" i="24"/>
  <c r="E109" i="24"/>
  <c r="E22" i="24"/>
  <c r="T22" i="24" s="1"/>
  <c r="T12" i="22"/>
  <c r="T50" i="22"/>
  <c r="E22" i="22"/>
  <c r="T22" i="22" s="1"/>
  <c r="T108" i="6"/>
  <c r="T107" i="6"/>
  <c r="T106" i="6"/>
  <c r="T105" i="6"/>
  <c r="T104" i="6"/>
  <c r="T102" i="6"/>
  <c r="T101" i="6"/>
  <c r="T99" i="6"/>
  <c r="T98" i="6"/>
  <c r="T97" i="6"/>
  <c r="T96" i="6"/>
  <c r="T95" i="6"/>
  <c r="T94" i="6"/>
  <c r="T93" i="6"/>
  <c r="T92" i="6"/>
  <c r="T91" i="6"/>
  <c r="T90" i="6"/>
  <c r="T89" i="6"/>
  <c r="T87" i="6"/>
  <c r="T86" i="6"/>
  <c r="T85" i="6"/>
  <c r="T84" i="6"/>
  <c r="S83" i="6"/>
  <c r="R83" i="6"/>
  <c r="Q83" i="6"/>
  <c r="P83" i="6"/>
  <c r="O83" i="6"/>
  <c r="N83" i="6"/>
  <c r="M83" i="6"/>
  <c r="L83" i="6"/>
  <c r="K83" i="6"/>
  <c r="J83" i="6"/>
  <c r="I83" i="6"/>
  <c r="H83" i="6"/>
  <c r="G83" i="6"/>
  <c r="F83" i="6"/>
  <c r="E83" i="6"/>
  <c r="T82" i="6"/>
  <c r="T81" i="6"/>
  <c r="T80" i="6"/>
  <c r="T79" i="6"/>
  <c r="S78" i="6"/>
  <c r="R78" i="6"/>
  <c r="Q78" i="6"/>
  <c r="P78" i="6"/>
  <c r="O78" i="6"/>
  <c r="N78" i="6"/>
  <c r="M78" i="6"/>
  <c r="L78" i="6"/>
  <c r="K78" i="6"/>
  <c r="J78" i="6"/>
  <c r="I78" i="6"/>
  <c r="H78" i="6"/>
  <c r="G78" i="6"/>
  <c r="F78" i="6"/>
  <c r="E78" i="6"/>
  <c r="T77" i="6"/>
  <c r="T76" i="6"/>
  <c r="T75" i="6"/>
  <c r="T74" i="6"/>
  <c r="S73" i="6"/>
  <c r="R73" i="6"/>
  <c r="Q73" i="6"/>
  <c r="P73" i="6"/>
  <c r="O73" i="6"/>
  <c r="N73" i="6"/>
  <c r="M73" i="6"/>
  <c r="L73" i="6"/>
  <c r="K73" i="6"/>
  <c r="J73" i="6"/>
  <c r="I73" i="6"/>
  <c r="H73" i="6"/>
  <c r="G73" i="6"/>
  <c r="F73" i="6"/>
  <c r="E73" i="6"/>
  <c r="T72" i="6"/>
  <c r="T71" i="6"/>
  <c r="T70" i="6"/>
  <c r="T69" i="6"/>
  <c r="S68" i="6"/>
  <c r="R68" i="6"/>
  <c r="Q68" i="6"/>
  <c r="P68" i="6"/>
  <c r="O68" i="6"/>
  <c r="N68" i="6"/>
  <c r="M68" i="6"/>
  <c r="L68" i="6"/>
  <c r="K68" i="6"/>
  <c r="J68" i="6"/>
  <c r="I68" i="6"/>
  <c r="H68" i="6"/>
  <c r="G68" i="6"/>
  <c r="F68" i="6"/>
  <c r="E68" i="6"/>
  <c r="T67" i="6"/>
  <c r="T66" i="6"/>
  <c r="T65" i="6"/>
  <c r="T64" i="6"/>
  <c r="S63" i="6"/>
  <c r="R63" i="6"/>
  <c r="Q63" i="6"/>
  <c r="P63" i="6"/>
  <c r="O63" i="6"/>
  <c r="N63" i="6"/>
  <c r="M63" i="6"/>
  <c r="L63" i="6"/>
  <c r="K63" i="6"/>
  <c r="J63" i="6"/>
  <c r="I63" i="6"/>
  <c r="H63" i="6"/>
  <c r="G63" i="6"/>
  <c r="F63" i="6"/>
  <c r="E63" i="6"/>
  <c r="T62" i="6"/>
  <c r="T61" i="6"/>
  <c r="T60" i="6"/>
  <c r="T59" i="6"/>
  <c r="S58" i="6"/>
  <c r="R58" i="6"/>
  <c r="Q58" i="6"/>
  <c r="P58" i="6"/>
  <c r="O58" i="6"/>
  <c r="N58" i="6"/>
  <c r="M58" i="6"/>
  <c r="L58" i="6"/>
  <c r="K58" i="6"/>
  <c r="J58" i="6"/>
  <c r="I58" i="6"/>
  <c r="H58" i="6"/>
  <c r="G58" i="6"/>
  <c r="F58" i="6"/>
  <c r="E58" i="6"/>
  <c r="T56" i="6"/>
  <c r="T55" i="6"/>
  <c r="T54" i="6"/>
  <c r="T53" i="6"/>
  <c r="T52" i="6"/>
  <c r="T51" i="6"/>
  <c r="S50" i="6"/>
  <c r="R50" i="6"/>
  <c r="R49" i="6" s="1"/>
  <c r="Q50" i="6"/>
  <c r="Q49" i="6" s="1"/>
  <c r="P50" i="6"/>
  <c r="P49" i="6" s="1"/>
  <c r="O50" i="6"/>
  <c r="O49" i="6" s="1"/>
  <c r="N50" i="6"/>
  <c r="N49" i="6" s="1"/>
  <c r="M50" i="6"/>
  <c r="M49" i="6" s="1"/>
  <c r="L50" i="6"/>
  <c r="L49" i="6" s="1"/>
  <c r="K50" i="6"/>
  <c r="J50" i="6"/>
  <c r="J49" i="6" s="1"/>
  <c r="I50" i="6"/>
  <c r="I49" i="6" s="1"/>
  <c r="H50" i="6"/>
  <c r="H49" i="6" s="1"/>
  <c r="G50" i="6"/>
  <c r="G49" i="6" s="1"/>
  <c r="F50" i="6"/>
  <c r="F49" i="6" s="1"/>
  <c r="E50" i="6"/>
  <c r="E49" i="6" s="1"/>
  <c r="D50" i="6"/>
  <c r="D49" i="6" s="1"/>
  <c r="S49" i="6"/>
  <c r="K49" i="6"/>
  <c r="T48" i="6"/>
  <c r="T47" i="6"/>
  <c r="T46" i="6"/>
  <c r="T45" i="6"/>
  <c r="T44" i="6"/>
  <c r="S43" i="6"/>
  <c r="R43" i="6"/>
  <c r="Q43" i="6"/>
  <c r="P43" i="6"/>
  <c r="O43" i="6"/>
  <c r="N43" i="6"/>
  <c r="M43" i="6"/>
  <c r="L43" i="6"/>
  <c r="K43" i="6"/>
  <c r="J43" i="6"/>
  <c r="I43" i="6"/>
  <c r="H43" i="6"/>
  <c r="G43" i="6"/>
  <c r="F43" i="6"/>
  <c r="E43" i="6"/>
  <c r="D43" i="6"/>
  <c r="T41" i="6"/>
  <c r="T40" i="6"/>
  <c r="T39" i="6"/>
  <c r="T38" i="6"/>
  <c r="T37" i="6"/>
  <c r="T36" i="6"/>
  <c r="T35" i="6"/>
  <c r="D34" i="6"/>
  <c r="T33" i="6"/>
  <c r="T32" i="6"/>
  <c r="T31" i="6"/>
  <c r="S30" i="6"/>
  <c r="R30" i="6"/>
  <c r="Q30" i="6"/>
  <c r="P30" i="6"/>
  <c r="O30" i="6"/>
  <c r="N30" i="6"/>
  <c r="M30" i="6"/>
  <c r="L30" i="6"/>
  <c r="K30" i="6"/>
  <c r="J30" i="6"/>
  <c r="I30" i="6"/>
  <c r="H30" i="6"/>
  <c r="G30" i="6"/>
  <c r="F30" i="6"/>
  <c r="E30" i="6"/>
  <c r="D30" i="6"/>
  <c r="T29" i="6"/>
  <c r="T28" i="6"/>
  <c r="T27" i="6"/>
  <c r="T26" i="6"/>
  <c r="T25" i="6"/>
  <c r="T24" i="6"/>
  <c r="S23" i="6"/>
  <c r="S22" i="6" s="1"/>
  <c r="R23" i="6"/>
  <c r="R22" i="6" s="1"/>
  <c r="Q23" i="6"/>
  <c r="Q22" i="6" s="1"/>
  <c r="P23" i="6"/>
  <c r="P22" i="6" s="1"/>
  <c r="O23" i="6"/>
  <c r="O22" i="6" s="1"/>
  <c r="N23" i="6"/>
  <c r="N22" i="6" s="1"/>
  <c r="M23" i="6"/>
  <c r="M22" i="6" s="1"/>
  <c r="L23" i="6"/>
  <c r="L22" i="6" s="1"/>
  <c r="K23" i="6"/>
  <c r="K22" i="6" s="1"/>
  <c r="J23" i="6"/>
  <c r="J22" i="6" s="1"/>
  <c r="I23" i="6"/>
  <c r="I22" i="6" s="1"/>
  <c r="H23" i="6"/>
  <c r="H22" i="6" s="1"/>
  <c r="G23" i="6"/>
  <c r="G22" i="6" s="1"/>
  <c r="F23" i="6"/>
  <c r="F22" i="6" s="1"/>
  <c r="E23" i="6"/>
  <c r="D23" i="6"/>
  <c r="D22" i="6" s="1"/>
  <c r="T21" i="6"/>
  <c r="T20" i="6"/>
  <c r="S19" i="6"/>
  <c r="R19" i="6"/>
  <c r="Q19" i="6"/>
  <c r="P19" i="6"/>
  <c r="O19" i="6"/>
  <c r="N19" i="6"/>
  <c r="M19" i="6"/>
  <c r="L19" i="6"/>
  <c r="K19" i="6"/>
  <c r="J19" i="6"/>
  <c r="I19" i="6"/>
  <c r="H19" i="6"/>
  <c r="G19" i="6"/>
  <c r="F19" i="6"/>
  <c r="E19" i="6"/>
  <c r="D19" i="6"/>
  <c r="T18" i="6"/>
  <c r="T17" i="6"/>
  <c r="T16" i="6"/>
  <c r="T15" i="6"/>
  <c r="T14" i="6"/>
  <c r="T13" i="6"/>
  <c r="S12" i="6"/>
  <c r="R12" i="6"/>
  <c r="Q12" i="6"/>
  <c r="P12" i="6"/>
  <c r="O12" i="6"/>
  <c r="N12" i="6"/>
  <c r="M12" i="6"/>
  <c r="L12" i="6"/>
  <c r="K12" i="6"/>
  <c r="J12" i="6"/>
  <c r="I12" i="6"/>
  <c r="H12" i="6"/>
  <c r="G12" i="6"/>
  <c r="F12" i="6"/>
  <c r="E12" i="6"/>
  <c r="D12" i="6"/>
  <c r="D11" i="6" l="1"/>
  <c r="T88" i="6"/>
  <c r="T19" i="6"/>
  <c r="D17" i="2" s="1"/>
  <c r="T23" i="6"/>
  <c r="D21" i="2" s="1"/>
  <c r="T49" i="6"/>
  <c r="D47" i="2" s="1"/>
  <c r="T63" i="6"/>
  <c r="D61" i="2" s="1"/>
  <c r="T73" i="6"/>
  <c r="T83" i="6"/>
  <c r="D81" i="2" s="1"/>
  <c r="T100" i="6"/>
  <c r="D98" i="2" s="1"/>
  <c r="T103" i="6"/>
  <c r="D101" i="2" s="1"/>
  <c r="G109" i="6"/>
  <c r="I109" i="6"/>
  <c r="K109" i="6"/>
  <c r="M109" i="6"/>
  <c r="O109" i="6"/>
  <c r="Q109" i="6"/>
  <c r="S109" i="6"/>
  <c r="D109" i="6"/>
  <c r="F109" i="6"/>
  <c r="H109" i="6"/>
  <c r="J109" i="6"/>
  <c r="L109" i="6"/>
  <c r="N109" i="6"/>
  <c r="P109" i="6"/>
  <c r="R109" i="6"/>
  <c r="T30" i="6"/>
  <c r="D28" i="2" s="1"/>
  <c r="T34" i="6"/>
  <c r="T43" i="6"/>
  <c r="D42" i="6"/>
  <c r="T58" i="6"/>
  <c r="T68" i="6"/>
  <c r="T78" i="6"/>
  <c r="E109" i="38"/>
  <c r="T109" i="38"/>
  <c r="T11" i="38"/>
  <c r="E109" i="37"/>
  <c r="T109" i="37"/>
  <c r="T11" i="37"/>
  <c r="E109" i="36"/>
  <c r="T109" i="36"/>
  <c r="T11" i="36"/>
  <c r="T109" i="35"/>
  <c r="T11" i="35"/>
  <c r="E109" i="34"/>
  <c r="T109" i="34"/>
  <c r="T11" i="34"/>
  <c r="T109" i="33"/>
  <c r="T11" i="33"/>
  <c r="E109" i="39"/>
  <c r="T109" i="39"/>
  <c r="T11" i="39"/>
  <c r="T109" i="31"/>
  <c r="T11" i="31"/>
  <c r="E109" i="30"/>
  <c r="T109" i="30"/>
  <c r="T11" i="30"/>
  <c r="T109" i="29"/>
  <c r="T11" i="29"/>
  <c r="E109" i="28"/>
  <c r="T109" i="28"/>
  <c r="T11" i="28"/>
  <c r="E109" i="27"/>
  <c r="T109" i="27"/>
  <c r="T11" i="27"/>
  <c r="E109" i="26"/>
  <c r="T109" i="26"/>
  <c r="T11" i="26"/>
  <c r="T109" i="23"/>
  <c r="T11" i="23"/>
  <c r="T109" i="24"/>
  <c r="T11" i="24"/>
  <c r="E109" i="22"/>
  <c r="T109" i="22"/>
  <c r="T11" i="22"/>
  <c r="V21" i="2"/>
  <c r="S21" i="2"/>
  <c r="T12" i="6"/>
  <c r="T50" i="6"/>
  <c r="E22" i="6"/>
  <c r="T22" i="6" s="1"/>
  <c r="F21" i="2"/>
  <c r="G48" i="2"/>
  <c r="G38" i="3"/>
  <c r="G39" i="3"/>
  <c r="I39" i="3" s="1"/>
  <c r="G40" i="3"/>
  <c r="G41" i="3"/>
  <c r="I41" i="3" s="1"/>
  <c r="G37" i="3"/>
  <c r="G36" i="3"/>
  <c r="E37" i="3"/>
  <c r="E38" i="3"/>
  <c r="I38" i="3" s="1"/>
  <c r="E39" i="3"/>
  <c r="E40" i="3"/>
  <c r="I40" i="3" s="1"/>
  <c r="E41" i="3"/>
  <c r="E36" i="3"/>
  <c r="I36" i="3" s="1"/>
  <c r="I37" i="3"/>
  <c r="F92" i="3"/>
  <c r="N61" i="2"/>
  <c r="N71" i="2"/>
  <c r="N81" i="2"/>
  <c r="N86" i="2"/>
  <c r="N84" i="2"/>
  <c r="N82" i="2"/>
  <c r="N79" i="2"/>
  <c r="N77" i="2"/>
  <c r="N69" i="2"/>
  <c r="N67" i="2"/>
  <c r="N64" i="2"/>
  <c r="N62" i="2"/>
  <c r="N59" i="2"/>
  <c r="N57" i="2"/>
  <c r="N32" i="2"/>
  <c r="N31" i="2"/>
  <c r="N29" i="2"/>
  <c r="N26" i="2"/>
  <c r="N24" i="2"/>
  <c r="N22" i="2"/>
  <c r="K61" i="2"/>
  <c r="K71" i="2"/>
  <c r="K79" i="2"/>
  <c r="K77" i="2"/>
  <c r="K74" i="2"/>
  <c r="K72" i="2"/>
  <c r="K69" i="2"/>
  <c r="K67" i="2"/>
  <c r="K59" i="2"/>
  <c r="K57" i="2"/>
  <c r="K27" i="2"/>
  <c r="K25" i="2"/>
  <c r="K23" i="2"/>
  <c r="K21" i="2"/>
  <c r="K15" i="2"/>
  <c r="K13" i="2"/>
  <c r="O28" i="2"/>
  <c r="O34" i="2"/>
  <c r="O36" i="2"/>
  <c r="O38" i="2"/>
  <c r="O66" i="2"/>
  <c r="O71" i="2"/>
  <c r="O76" i="2"/>
  <c r="O88" i="2"/>
  <c r="O90" i="2"/>
  <c r="O92" i="2"/>
  <c r="O94" i="2"/>
  <c r="O96" i="2"/>
  <c r="O98" i="2"/>
  <c r="O104" i="2"/>
  <c r="O106" i="2"/>
  <c r="O84" i="2"/>
  <c r="O82" i="2"/>
  <c r="O74" i="2"/>
  <c r="O72" i="2"/>
  <c r="O64" i="2"/>
  <c r="O62" i="2"/>
  <c r="O26" i="2"/>
  <c r="O24" i="2"/>
  <c r="O22" i="2"/>
  <c r="E61" i="2"/>
  <c r="E71" i="2"/>
  <c r="E81" i="2"/>
  <c r="E86" i="2"/>
  <c r="F86" i="2"/>
  <c r="F84" i="2"/>
  <c r="F82" i="2"/>
  <c r="F74" i="2"/>
  <c r="F72" i="2"/>
  <c r="F64" i="2"/>
  <c r="F62" i="2"/>
  <c r="F30" i="2"/>
  <c r="F18" i="2"/>
  <c r="F15" i="2"/>
  <c r="F13" i="2"/>
  <c r="F11" i="2"/>
  <c r="G46" i="2"/>
  <c r="G98" i="2"/>
  <c r="G32" i="2"/>
  <c r="G26" i="2"/>
  <c r="G24" i="2"/>
  <c r="G22" i="2"/>
  <c r="H46" i="2"/>
  <c r="H98" i="2"/>
  <c r="H32" i="2"/>
  <c r="H26" i="2"/>
  <c r="H24" i="2"/>
  <c r="H22" i="2"/>
  <c r="H16" i="2"/>
  <c r="H14" i="2"/>
  <c r="H12" i="2"/>
  <c r="M17" i="2"/>
  <c r="E16" i="3" s="1"/>
  <c r="I28" i="2"/>
  <c r="I32" i="2"/>
  <c r="I35" i="2"/>
  <c r="I37" i="2"/>
  <c r="I39" i="2"/>
  <c r="I45" i="2"/>
  <c r="I55" i="2"/>
  <c r="I66" i="2"/>
  <c r="I76" i="2"/>
  <c r="I99" i="2"/>
  <c r="I102" i="2"/>
  <c r="I104" i="2"/>
  <c r="I106" i="2"/>
  <c r="I84" i="2"/>
  <c r="I82" i="2"/>
  <c r="I74" i="2"/>
  <c r="I72" i="2"/>
  <c r="I64" i="2"/>
  <c r="I62" i="2"/>
  <c r="I54" i="2"/>
  <c r="I52" i="2"/>
  <c r="I50" i="2"/>
  <c r="I27" i="2"/>
  <c r="I25" i="2"/>
  <c r="I23" i="2"/>
  <c r="I19" i="2"/>
  <c r="P35" i="2"/>
  <c r="P37" i="2"/>
  <c r="P39" i="2"/>
  <c r="P46" i="2"/>
  <c r="P89" i="2"/>
  <c r="P91" i="2"/>
  <c r="P93" i="2"/>
  <c r="P95" i="2"/>
  <c r="P97" i="2"/>
  <c r="P105" i="2"/>
  <c r="P85" i="2"/>
  <c r="P83" i="2"/>
  <c r="P80" i="2"/>
  <c r="P78" i="2"/>
  <c r="P70" i="2"/>
  <c r="P68" i="2"/>
  <c r="P60" i="2"/>
  <c r="P58" i="2"/>
  <c r="P44" i="2"/>
  <c r="P42" i="2"/>
  <c r="P30" i="2"/>
  <c r="P18" i="2"/>
  <c r="P15" i="2"/>
  <c r="P13" i="2"/>
  <c r="P11" i="2"/>
  <c r="Q35" i="2"/>
  <c r="Q37" i="2"/>
  <c r="Q39" i="2"/>
  <c r="Q46" i="2"/>
  <c r="Q100" i="2"/>
  <c r="Q98" i="2"/>
  <c r="Q80" i="2"/>
  <c r="Q78" i="2"/>
  <c r="Q70" i="2"/>
  <c r="Q68" i="2"/>
  <c r="Q60" i="2"/>
  <c r="Q58" i="2"/>
  <c r="Q44" i="2"/>
  <c r="Q42" i="2"/>
  <c r="Q30" i="2"/>
  <c r="Q18" i="2"/>
  <c r="R17" i="2"/>
  <c r="R35" i="2"/>
  <c r="R37" i="2"/>
  <c r="R39" i="2"/>
  <c r="R46" i="2"/>
  <c r="R89" i="2"/>
  <c r="R91" i="2"/>
  <c r="R93" i="2"/>
  <c r="R95" i="2"/>
  <c r="R97" i="2"/>
  <c r="R105" i="2"/>
  <c r="R98" i="2"/>
  <c r="R85" i="2"/>
  <c r="R83" i="2"/>
  <c r="R75" i="2"/>
  <c r="R73" i="2"/>
  <c r="R65" i="2"/>
  <c r="R63" i="2"/>
  <c r="R53" i="2"/>
  <c r="R51" i="2"/>
  <c r="R49" i="2"/>
  <c r="R27" i="2"/>
  <c r="R25" i="2"/>
  <c r="R23" i="2"/>
  <c r="R21" i="2"/>
  <c r="R15" i="2"/>
  <c r="R13" i="2"/>
  <c r="R11" i="2"/>
  <c r="S35" i="2"/>
  <c r="S37" i="2"/>
  <c r="S39" i="2"/>
  <c r="S46" i="2"/>
  <c r="S100" i="2"/>
  <c r="S98" i="2"/>
  <c r="S80" i="2"/>
  <c r="S78" i="2"/>
  <c r="S70" i="2"/>
  <c r="S68" i="2"/>
  <c r="S60" i="2"/>
  <c r="S58" i="2"/>
  <c r="S44" i="2"/>
  <c r="S42" i="2"/>
  <c r="S30" i="2"/>
  <c r="S18" i="2"/>
  <c r="T17" i="2"/>
  <c r="T35" i="2"/>
  <c r="T37" i="2"/>
  <c r="T39" i="2"/>
  <c r="T89" i="2"/>
  <c r="T91" i="2"/>
  <c r="T93" i="2"/>
  <c r="T95" i="2"/>
  <c r="T97" i="2"/>
  <c r="T105" i="2"/>
  <c r="T85" i="2"/>
  <c r="T83" i="2"/>
  <c r="T75" i="2"/>
  <c r="T73" i="2"/>
  <c r="T65" i="2"/>
  <c r="T63" i="2"/>
  <c r="T53" i="2"/>
  <c r="T51" i="2"/>
  <c r="T49" i="2"/>
  <c r="T27" i="2"/>
  <c r="T25" i="2"/>
  <c r="T23" i="2"/>
  <c r="T21" i="2"/>
  <c r="T15" i="2"/>
  <c r="T13" i="2"/>
  <c r="T11" i="2"/>
  <c r="U17" i="2"/>
  <c r="U35" i="2"/>
  <c r="U37" i="2"/>
  <c r="U39" i="2"/>
  <c r="U46" i="2"/>
  <c r="U89" i="2"/>
  <c r="U91" i="2"/>
  <c r="U93" i="2"/>
  <c r="U95" i="2"/>
  <c r="U97" i="2"/>
  <c r="U105" i="2"/>
  <c r="U98" i="2"/>
  <c r="U85" i="2"/>
  <c r="U83" i="2"/>
  <c r="U75" i="2"/>
  <c r="U73" i="2"/>
  <c r="U65" i="2"/>
  <c r="U63" i="2"/>
  <c r="U53" i="2"/>
  <c r="U51" i="2"/>
  <c r="U49" i="2"/>
  <c r="U27" i="2"/>
  <c r="U25" i="2"/>
  <c r="U23" i="2"/>
  <c r="U21" i="2"/>
  <c r="U15" i="2"/>
  <c r="U13" i="2"/>
  <c r="U11" i="2"/>
  <c r="V17" i="2"/>
  <c r="V35" i="2"/>
  <c r="V37" i="2"/>
  <c r="V39" i="2"/>
  <c r="V89" i="2"/>
  <c r="V91" i="2"/>
  <c r="V93" i="2"/>
  <c r="V95" i="2"/>
  <c r="V97" i="2"/>
  <c r="V105" i="2"/>
  <c r="V85" i="2"/>
  <c r="V83" i="2"/>
  <c r="V75" i="2"/>
  <c r="V73" i="2"/>
  <c r="V65" i="2"/>
  <c r="V63" i="2"/>
  <c r="V53" i="2"/>
  <c r="V51" i="2"/>
  <c r="V49" i="2"/>
  <c r="V27" i="2"/>
  <c r="V25" i="2"/>
  <c r="V23" i="2"/>
  <c r="V15" i="2"/>
  <c r="V13" i="2"/>
  <c r="V11" i="2"/>
  <c r="X54" i="2"/>
  <c r="X53" i="2"/>
  <c r="X52" i="2"/>
  <c r="X51" i="2"/>
  <c r="X50" i="2"/>
  <c r="X49" i="2"/>
  <c r="X46" i="2"/>
  <c r="X45" i="2"/>
  <c r="X44" i="2"/>
  <c r="G22" i="3" s="1"/>
  <c r="X43" i="2"/>
  <c r="G21" i="3" s="1"/>
  <c r="X42" i="2"/>
  <c r="G20" i="3" s="1"/>
  <c r="X39" i="2"/>
  <c r="X38" i="2"/>
  <c r="X37" i="2"/>
  <c r="X36" i="2"/>
  <c r="G33" i="3" s="1"/>
  <c r="X35" i="2"/>
  <c r="G32" i="3" s="1"/>
  <c r="X34" i="2"/>
  <c r="G31" i="3" s="1"/>
  <c r="X33" i="2"/>
  <c r="G30" i="3" s="1"/>
  <c r="X31" i="2"/>
  <c r="G28" i="3" s="1"/>
  <c r="X30" i="2"/>
  <c r="G27" i="3" s="1"/>
  <c r="X29" i="2"/>
  <c r="G26" i="3" s="1"/>
  <c r="X27" i="2"/>
  <c r="X26" i="2"/>
  <c r="X25" i="2"/>
  <c r="X24" i="2"/>
  <c r="X23" i="2"/>
  <c r="X22" i="2"/>
  <c r="X21" i="2"/>
  <c r="X19" i="2"/>
  <c r="G18" i="3" s="1"/>
  <c r="X18" i="2"/>
  <c r="G17" i="3" s="1"/>
  <c r="X16" i="2"/>
  <c r="G15" i="3" s="1"/>
  <c r="X15" i="2"/>
  <c r="G14" i="3" s="1"/>
  <c r="X14" i="2"/>
  <c r="G13" i="3" s="1"/>
  <c r="X13" i="2"/>
  <c r="G12" i="3" s="1"/>
  <c r="X12" i="2"/>
  <c r="G11" i="3" s="1"/>
  <c r="X11" i="2"/>
  <c r="G10" i="3" s="1"/>
  <c r="P106" i="2"/>
  <c r="P82" i="2"/>
  <c r="P84" i="2"/>
  <c r="P88" i="2"/>
  <c r="P90" i="2"/>
  <c r="P92" i="2"/>
  <c r="P94" i="2"/>
  <c r="P96" i="2"/>
  <c r="P98" i="2"/>
  <c r="P99" i="2"/>
  <c r="P100" i="2"/>
  <c r="P102" i="2"/>
  <c r="P104" i="2"/>
  <c r="P57" i="2"/>
  <c r="P59" i="2"/>
  <c r="P62" i="2"/>
  <c r="P63" i="2"/>
  <c r="P64" i="2"/>
  <c r="P65" i="2"/>
  <c r="P67" i="2"/>
  <c r="P69" i="2"/>
  <c r="P72" i="2"/>
  <c r="P73" i="2"/>
  <c r="P74" i="2"/>
  <c r="P75" i="2"/>
  <c r="P77" i="2"/>
  <c r="P79" i="2"/>
  <c r="P17" i="2"/>
  <c r="P19" i="2"/>
  <c r="P21" i="2"/>
  <c r="P22" i="2"/>
  <c r="P23" i="2"/>
  <c r="P24" i="2"/>
  <c r="P25" i="2"/>
  <c r="P26" i="2"/>
  <c r="P27" i="2"/>
  <c r="P29" i="2"/>
  <c r="P31" i="2"/>
  <c r="P34" i="2"/>
  <c r="P36" i="2"/>
  <c r="P38" i="2"/>
  <c r="P41" i="2"/>
  <c r="P43" i="2"/>
  <c r="P45" i="2"/>
  <c r="P48" i="2"/>
  <c r="P49" i="2"/>
  <c r="P50" i="2"/>
  <c r="P51" i="2"/>
  <c r="P52" i="2"/>
  <c r="P53" i="2"/>
  <c r="P54" i="2"/>
  <c r="P12" i="2"/>
  <c r="P14" i="2"/>
  <c r="P16" i="2"/>
  <c r="H145" i="2"/>
  <c r="K145" i="2"/>
  <c r="G92" i="3" s="1"/>
  <c r="N145" i="2"/>
  <c r="H92" i="3" s="1"/>
  <c r="E145" i="2"/>
  <c r="E92" i="3" s="1"/>
  <c r="H150" i="2"/>
  <c r="F97" i="3" s="1"/>
  <c r="K150" i="2"/>
  <c r="G97" i="3" s="1"/>
  <c r="N150" i="2"/>
  <c r="H97" i="3" s="1"/>
  <c r="E150" i="2"/>
  <c r="E97" i="3" s="1"/>
  <c r="E134" i="2"/>
  <c r="E82" i="3" s="1"/>
  <c r="E135" i="2"/>
  <c r="E83" i="3" s="1"/>
  <c r="E136" i="2"/>
  <c r="E84" i="3" s="1"/>
  <c r="E133" i="2"/>
  <c r="E81" i="3" s="1"/>
  <c r="E126" i="2"/>
  <c r="E74" i="3" s="1"/>
  <c r="E127" i="2"/>
  <c r="E75" i="3" s="1"/>
  <c r="E128" i="2"/>
  <c r="E76" i="3" s="1"/>
  <c r="E129" i="2"/>
  <c r="E77" i="3" s="1"/>
  <c r="E130" i="2"/>
  <c r="E78" i="3" s="1"/>
  <c r="E131" i="2"/>
  <c r="E79" i="3" s="1"/>
  <c r="E125" i="2"/>
  <c r="E73" i="3" s="1"/>
  <c r="E120" i="2"/>
  <c r="E68" i="3" s="1"/>
  <c r="E121" i="2"/>
  <c r="E69" i="3" s="1"/>
  <c r="E122" i="2"/>
  <c r="E70" i="3" s="1"/>
  <c r="E119" i="2"/>
  <c r="E67" i="3" s="1"/>
  <c r="E113" i="2"/>
  <c r="E61" i="3" s="1"/>
  <c r="E114" i="2"/>
  <c r="E62" i="3" s="1"/>
  <c r="E115" i="2"/>
  <c r="E63" i="3" s="1"/>
  <c r="E116" i="2"/>
  <c r="E64" i="3" s="1"/>
  <c r="E117" i="2"/>
  <c r="E65" i="3" s="1"/>
  <c r="E112" i="2"/>
  <c r="E60" i="3" s="1"/>
  <c r="D113" i="2"/>
  <c r="D61" i="3" s="1"/>
  <c r="D134" i="2"/>
  <c r="D82" i="3" s="1"/>
  <c r="D135" i="2"/>
  <c r="D83" i="3" s="1"/>
  <c r="D136" i="2"/>
  <c r="D84" i="3" s="1"/>
  <c r="D133" i="2"/>
  <c r="D81" i="3" s="1"/>
  <c r="D130" i="2"/>
  <c r="D78" i="3" s="1"/>
  <c r="D131" i="2"/>
  <c r="D79" i="3" s="1"/>
  <c r="D129" i="2"/>
  <c r="D77" i="3" s="1"/>
  <c r="D128" i="2"/>
  <c r="D76" i="3" s="1"/>
  <c r="D127" i="2"/>
  <c r="D75" i="3" s="1"/>
  <c r="D126" i="2"/>
  <c r="D74" i="3" s="1"/>
  <c r="D125" i="2"/>
  <c r="D73" i="3" s="1"/>
  <c r="D120" i="2"/>
  <c r="D68" i="3" s="1"/>
  <c r="D121" i="2"/>
  <c r="D69" i="3" s="1"/>
  <c r="D122" i="2"/>
  <c r="D70" i="3" s="1"/>
  <c r="D123" i="2"/>
  <c r="D71" i="3" s="1"/>
  <c r="D119" i="2"/>
  <c r="D67" i="3" s="1"/>
  <c r="D114" i="2"/>
  <c r="D62" i="3" s="1"/>
  <c r="D115" i="2"/>
  <c r="D63" i="3" s="1"/>
  <c r="D116" i="2"/>
  <c r="D64" i="3" s="1"/>
  <c r="D117" i="2"/>
  <c r="D65" i="3" s="1"/>
  <c r="D112" i="2"/>
  <c r="D60" i="3" s="1"/>
  <c r="K143" i="2"/>
  <c r="G90" i="3" s="1"/>
  <c r="K142" i="2"/>
  <c r="G89" i="3" s="1"/>
  <c r="V12" i="2"/>
  <c r="V14" i="2"/>
  <c r="V16" i="2"/>
  <c r="V18" i="2"/>
  <c r="V19" i="2"/>
  <c r="V22" i="2"/>
  <c r="V24" i="2"/>
  <c r="V26" i="2"/>
  <c r="V29" i="2"/>
  <c r="V30" i="2"/>
  <c r="V31" i="2"/>
  <c r="V34" i="2"/>
  <c r="V36" i="2"/>
  <c r="V38" i="2"/>
  <c r="V42" i="2"/>
  <c r="V43" i="2"/>
  <c r="V44" i="2"/>
  <c r="V45" i="2"/>
  <c r="V46" i="2"/>
  <c r="V48" i="2"/>
  <c r="V50" i="2"/>
  <c r="V52" i="2"/>
  <c r="V54" i="2"/>
  <c r="V57" i="2"/>
  <c r="V58" i="2"/>
  <c r="V59" i="2"/>
  <c r="V60" i="2"/>
  <c r="V62" i="2"/>
  <c r="V64" i="2"/>
  <c r="V67" i="2"/>
  <c r="V68" i="2"/>
  <c r="V69" i="2"/>
  <c r="V70" i="2"/>
  <c r="V72" i="2"/>
  <c r="V74" i="2"/>
  <c r="V77" i="2"/>
  <c r="V78" i="2"/>
  <c r="V79" i="2"/>
  <c r="V80" i="2"/>
  <c r="V82" i="2"/>
  <c r="V84" i="2"/>
  <c r="V88" i="2"/>
  <c r="V90" i="2"/>
  <c r="V92" i="2"/>
  <c r="V94" i="2"/>
  <c r="V96" i="2"/>
  <c r="V98" i="2"/>
  <c r="V99" i="2"/>
  <c r="V100" i="2"/>
  <c r="V102" i="2"/>
  <c r="V104" i="2"/>
  <c r="V106" i="2"/>
  <c r="U10" i="2"/>
  <c r="U12" i="2"/>
  <c r="U14" i="2"/>
  <c r="U16" i="2"/>
  <c r="U18" i="2"/>
  <c r="U19" i="2"/>
  <c r="U22" i="2"/>
  <c r="U24" i="2"/>
  <c r="U26" i="2"/>
  <c r="U29" i="2"/>
  <c r="U30" i="2"/>
  <c r="U31" i="2"/>
  <c r="U34" i="2"/>
  <c r="U36" i="2"/>
  <c r="U38" i="2"/>
  <c r="U42" i="2"/>
  <c r="U43" i="2"/>
  <c r="U44" i="2"/>
  <c r="U45" i="2"/>
  <c r="U48" i="2"/>
  <c r="U50" i="2"/>
  <c r="U52" i="2"/>
  <c r="U54" i="2"/>
  <c r="U57" i="2"/>
  <c r="U58" i="2"/>
  <c r="U59" i="2"/>
  <c r="U60" i="2"/>
  <c r="U62" i="2"/>
  <c r="U64" i="2"/>
  <c r="U67" i="2"/>
  <c r="U68" i="2"/>
  <c r="U69" i="2"/>
  <c r="U70" i="2"/>
  <c r="U72" i="2"/>
  <c r="U74" i="2"/>
  <c r="U77" i="2"/>
  <c r="U78" i="2"/>
  <c r="U79" i="2"/>
  <c r="U80" i="2"/>
  <c r="U82" i="2"/>
  <c r="U84" i="2"/>
  <c r="U88" i="2"/>
  <c r="U90" i="2"/>
  <c r="U92" i="2"/>
  <c r="U94" i="2"/>
  <c r="U96" i="2"/>
  <c r="U99" i="2"/>
  <c r="U100" i="2"/>
  <c r="U102" i="2"/>
  <c r="U104" i="2"/>
  <c r="U106" i="2"/>
  <c r="T12" i="2"/>
  <c r="T14" i="2"/>
  <c r="T16" i="2"/>
  <c r="T18" i="2"/>
  <c r="T19" i="2"/>
  <c r="T22" i="2"/>
  <c r="T24" i="2"/>
  <c r="T26" i="2"/>
  <c r="T29" i="2"/>
  <c r="T30" i="2"/>
  <c r="T31" i="2"/>
  <c r="T34" i="2"/>
  <c r="T36" i="2"/>
  <c r="T38" i="2"/>
  <c r="T42" i="2"/>
  <c r="T43" i="2"/>
  <c r="T44" i="2"/>
  <c r="T45" i="2"/>
  <c r="T46" i="2"/>
  <c r="T48" i="2"/>
  <c r="T50" i="2"/>
  <c r="T52" i="2"/>
  <c r="T54" i="2"/>
  <c r="T57" i="2"/>
  <c r="T58" i="2"/>
  <c r="T59" i="2"/>
  <c r="T60" i="2"/>
  <c r="T62" i="2"/>
  <c r="T64" i="2"/>
  <c r="T67" i="2"/>
  <c r="T68" i="2"/>
  <c r="T69" i="2"/>
  <c r="T70" i="2"/>
  <c r="T72" i="2"/>
  <c r="T74" i="2"/>
  <c r="T77" i="2"/>
  <c r="T78" i="2"/>
  <c r="T79" i="2"/>
  <c r="T80" i="2"/>
  <c r="T82" i="2"/>
  <c r="T84" i="2"/>
  <c r="T88" i="2"/>
  <c r="T90" i="2"/>
  <c r="T92" i="2"/>
  <c r="T94" i="2"/>
  <c r="T96" i="2"/>
  <c r="T98" i="2"/>
  <c r="T99" i="2"/>
  <c r="T100" i="2"/>
  <c r="T102" i="2"/>
  <c r="T104" i="2"/>
  <c r="T106" i="2"/>
  <c r="S99" i="2"/>
  <c r="S102" i="2"/>
  <c r="S103" i="2"/>
  <c r="S104" i="2"/>
  <c r="S105" i="2"/>
  <c r="S106" i="2"/>
  <c r="S11" i="2"/>
  <c r="S12" i="2"/>
  <c r="S13" i="2"/>
  <c r="S14" i="2"/>
  <c r="S15" i="2"/>
  <c r="S16" i="2"/>
  <c r="S17" i="2"/>
  <c r="S19" i="2"/>
  <c r="S22" i="2"/>
  <c r="S23" i="2"/>
  <c r="S24" i="2"/>
  <c r="S25" i="2"/>
  <c r="S26" i="2"/>
  <c r="S27" i="2"/>
  <c r="S29" i="2"/>
  <c r="S31" i="2"/>
  <c r="S34" i="2"/>
  <c r="S36" i="2"/>
  <c r="S38" i="2"/>
  <c r="S41" i="2"/>
  <c r="S43" i="2"/>
  <c r="S45" i="2"/>
  <c r="S48" i="2"/>
  <c r="S49" i="2"/>
  <c r="S50" i="2"/>
  <c r="S51" i="2"/>
  <c r="S52" i="2"/>
  <c r="S53" i="2"/>
  <c r="S54" i="2"/>
  <c r="S57" i="2"/>
  <c r="S59" i="2"/>
  <c r="S62" i="2"/>
  <c r="S63" i="2"/>
  <c r="S64" i="2"/>
  <c r="S65" i="2"/>
  <c r="S67" i="2"/>
  <c r="S69" i="2"/>
  <c r="S72" i="2"/>
  <c r="S73" i="2"/>
  <c r="S74" i="2"/>
  <c r="S75" i="2"/>
  <c r="S77" i="2"/>
  <c r="S79" i="2"/>
  <c r="S82" i="2"/>
  <c r="S83" i="2"/>
  <c r="S84" i="2"/>
  <c r="S85" i="2"/>
  <c r="S87" i="2"/>
  <c r="S88" i="2"/>
  <c r="S89" i="2"/>
  <c r="S90" i="2"/>
  <c r="S91" i="2"/>
  <c r="S92" i="2"/>
  <c r="S93" i="2"/>
  <c r="S94" i="2"/>
  <c r="S95" i="2"/>
  <c r="S96" i="2"/>
  <c r="S97" i="2"/>
  <c r="R12" i="2"/>
  <c r="R14" i="2"/>
  <c r="R16" i="2"/>
  <c r="R18" i="2"/>
  <c r="R19" i="2"/>
  <c r="R22" i="2"/>
  <c r="R24" i="2"/>
  <c r="R26" i="2"/>
  <c r="R29" i="2"/>
  <c r="R30" i="2"/>
  <c r="R31" i="2"/>
  <c r="R34" i="2"/>
  <c r="R36" i="2"/>
  <c r="R38" i="2"/>
  <c r="R42" i="2"/>
  <c r="R43" i="2"/>
  <c r="R44" i="2"/>
  <c r="R45" i="2"/>
  <c r="R48" i="2"/>
  <c r="R50" i="2"/>
  <c r="R52" i="2"/>
  <c r="R54" i="2"/>
  <c r="R57" i="2"/>
  <c r="R58" i="2"/>
  <c r="R59" i="2"/>
  <c r="R60" i="2"/>
  <c r="R62" i="2"/>
  <c r="R64" i="2"/>
  <c r="R67" i="2"/>
  <c r="R68" i="2"/>
  <c r="R69" i="2"/>
  <c r="R70" i="2"/>
  <c r="R72" i="2"/>
  <c r="R74" i="2"/>
  <c r="R77" i="2"/>
  <c r="R78" i="2"/>
  <c r="R79" i="2"/>
  <c r="R80" i="2"/>
  <c r="R82" i="2"/>
  <c r="R84" i="2"/>
  <c r="R88" i="2"/>
  <c r="R90" i="2"/>
  <c r="R92" i="2"/>
  <c r="R94" i="2"/>
  <c r="R96" i="2"/>
  <c r="R99" i="2"/>
  <c r="R100" i="2"/>
  <c r="R102" i="2"/>
  <c r="R104" i="2"/>
  <c r="R106" i="2"/>
  <c r="Q11" i="2"/>
  <c r="Q12" i="2"/>
  <c r="Q13" i="2"/>
  <c r="Q14" i="2"/>
  <c r="Q15" i="2"/>
  <c r="Q16" i="2"/>
  <c r="Q17" i="2"/>
  <c r="Q19" i="2"/>
  <c r="Q21" i="2"/>
  <c r="Q22" i="2"/>
  <c r="Q23" i="2"/>
  <c r="Q24" i="2"/>
  <c r="Q25" i="2"/>
  <c r="Q26" i="2"/>
  <c r="Q27" i="2"/>
  <c r="Q29" i="2"/>
  <c r="Q31" i="2"/>
  <c r="Q34" i="2"/>
  <c r="Q36" i="2"/>
  <c r="Q38" i="2"/>
  <c r="Q41" i="2"/>
  <c r="Q43" i="2"/>
  <c r="Q45" i="2"/>
  <c r="Q48" i="2"/>
  <c r="Q49" i="2"/>
  <c r="Q50" i="2"/>
  <c r="Q51" i="2"/>
  <c r="Q52" i="2"/>
  <c r="Q53" i="2"/>
  <c r="Q54" i="2"/>
  <c r="Q57" i="2"/>
  <c r="Q59" i="2"/>
  <c r="Q62" i="2"/>
  <c r="Q63" i="2"/>
  <c r="Q64" i="2"/>
  <c r="Q65" i="2"/>
  <c r="Q67" i="2"/>
  <c r="Q69" i="2"/>
  <c r="Q72" i="2"/>
  <c r="Q73" i="2"/>
  <c r="Q74" i="2"/>
  <c r="Q75" i="2"/>
  <c r="Q77" i="2"/>
  <c r="Q79" i="2"/>
  <c r="Q82" i="2"/>
  <c r="Q83" i="2"/>
  <c r="Q84" i="2"/>
  <c r="Q85" i="2"/>
  <c r="Q87" i="2"/>
  <c r="Q88" i="2"/>
  <c r="Q89" i="2"/>
  <c r="Q90" i="2"/>
  <c r="Q91" i="2"/>
  <c r="Q92" i="2"/>
  <c r="Q93" i="2"/>
  <c r="Q94" i="2"/>
  <c r="Q95" i="2"/>
  <c r="Q96" i="2"/>
  <c r="Q97" i="2"/>
  <c r="Q99" i="2"/>
  <c r="Q102" i="2"/>
  <c r="Q103" i="2"/>
  <c r="Q104" i="2"/>
  <c r="Q105" i="2"/>
  <c r="Q106" i="2"/>
  <c r="O11" i="2"/>
  <c r="O12" i="2"/>
  <c r="O13" i="2"/>
  <c r="O14" i="2"/>
  <c r="O15" i="2"/>
  <c r="O16" i="2"/>
  <c r="O18" i="2"/>
  <c r="O19" i="2"/>
  <c r="O23" i="2"/>
  <c r="O25" i="2"/>
  <c r="O27" i="2"/>
  <c r="O29" i="2"/>
  <c r="O30" i="2"/>
  <c r="O31" i="2"/>
  <c r="O33" i="2"/>
  <c r="O35" i="2"/>
  <c r="O37" i="2"/>
  <c r="O39" i="2"/>
  <c r="O42" i="2"/>
  <c r="O43" i="2"/>
  <c r="O44" i="2"/>
  <c r="O45" i="2"/>
  <c r="O46" i="2"/>
  <c r="O49" i="2"/>
  <c r="O50" i="2"/>
  <c r="O51" i="2"/>
  <c r="O52" i="2"/>
  <c r="O53" i="2"/>
  <c r="O54" i="2"/>
  <c r="O57" i="2"/>
  <c r="O58" i="2"/>
  <c r="O59" i="2"/>
  <c r="O60" i="2"/>
  <c r="O61" i="2"/>
  <c r="O63" i="2"/>
  <c r="O65" i="2"/>
  <c r="O67" i="2"/>
  <c r="O68" i="2"/>
  <c r="O69" i="2"/>
  <c r="O70" i="2"/>
  <c r="O73" i="2"/>
  <c r="O75" i="2"/>
  <c r="O77" i="2"/>
  <c r="O78" i="2"/>
  <c r="O79" i="2"/>
  <c r="O80" i="2"/>
  <c r="O81" i="2"/>
  <c r="O83" i="2"/>
  <c r="O85" i="2"/>
  <c r="O87" i="2"/>
  <c r="O89" i="2"/>
  <c r="O91" i="2"/>
  <c r="O93" i="2"/>
  <c r="O95" i="2"/>
  <c r="O97" i="2"/>
  <c r="O100" i="2"/>
  <c r="O103" i="2"/>
  <c r="O105" i="2"/>
  <c r="N11" i="2"/>
  <c r="N12" i="2"/>
  <c r="N13" i="2"/>
  <c r="N14" i="2"/>
  <c r="N15" i="2"/>
  <c r="N16" i="2"/>
  <c r="N18" i="2"/>
  <c r="N19" i="2"/>
  <c r="N23" i="2"/>
  <c r="N25" i="2"/>
  <c r="N27" i="2"/>
  <c r="N28" i="2"/>
  <c r="N30" i="2"/>
  <c r="N33" i="2"/>
  <c r="N34" i="2"/>
  <c r="N35" i="2"/>
  <c r="N36" i="2"/>
  <c r="N37" i="2"/>
  <c r="N38" i="2"/>
  <c r="N39" i="2"/>
  <c r="N42" i="2"/>
  <c r="N43" i="2"/>
  <c r="N44" i="2"/>
  <c r="N45" i="2"/>
  <c r="N46" i="2"/>
  <c r="N49" i="2"/>
  <c r="N50" i="2"/>
  <c r="N51" i="2"/>
  <c r="N52" i="2"/>
  <c r="N53" i="2"/>
  <c r="N54" i="2"/>
  <c r="N56" i="2"/>
  <c r="N58" i="2"/>
  <c r="N60" i="2"/>
  <c r="N63" i="2"/>
  <c r="N65" i="2"/>
  <c r="N66" i="2"/>
  <c r="N68" i="2"/>
  <c r="N70" i="2"/>
  <c r="N72" i="2"/>
  <c r="N73" i="2"/>
  <c r="N74" i="2"/>
  <c r="N75" i="2"/>
  <c r="N76" i="2"/>
  <c r="N78" i="2"/>
  <c r="N80" i="2"/>
  <c r="N83" i="2"/>
  <c r="N85" i="2"/>
  <c r="N87" i="2"/>
  <c r="N88" i="2"/>
  <c r="N89" i="2"/>
  <c r="N90" i="2"/>
  <c r="N91" i="2"/>
  <c r="N92" i="2"/>
  <c r="N93" i="2"/>
  <c r="N94" i="2"/>
  <c r="N95" i="2"/>
  <c r="N96" i="2"/>
  <c r="N97" i="2"/>
  <c r="N100" i="2"/>
  <c r="N102" i="2"/>
  <c r="N103" i="2"/>
  <c r="N104" i="2"/>
  <c r="N105" i="2"/>
  <c r="N106" i="2"/>
  <c r="M11" i="2"/>
  <c r="E10" i="3" s="1"/>
  <c r="M12" i="2"/>
  <c r="E11" i="3" s="1"/>
  <c r="M13" i="2"/>
  <c r="E12" i="3" s="1"/>
  <c r="M14" i="2"/>
  <c r="E13" i="3" s="1"/>
  <c r="M15" i="2"/>
  <c r="E14" i="3" s="1"/>
  <c r="M16" i="2"/>
  <c r="E15" i="3" s="1"/>
  <c r="M18" i="2"/>
  <c r="E17" i="3" s="1"/>
  <c r="M19" i="2"/>
  <c r="E18" i="3" s="1"/>
  <c r="M22" i="2"/>
  <c r="Z22" i="2" s="1"/>
  <c r="M23" i="2"/>
  <c r="M24" i="2"/>
  <c r="Z24" i="2" s="1"/>
  <c r="M25" i="2"/>
  <c r="M26" i="2"/>
  <c r="Z26" i="2" s="1"/>
  <c r="M27" i="2"/>
  <c r="M28" i="2"/>
  <c r="E25" i="3" s="1"/>
  <c r="M29" i="2"/>
  <c r="E26" i="3" s="1"/>
  <c r="M30" i="2"/>
  <c r="E27" i="3" s="1"/>
  <c r="M31" i="2"/>
  <c r="E28" i="3" s="1"/>
  <c r="M33" i="2"/>
  <c r="E30" i="3" s="1"/>
  <c r="M34" i="2"/>
  <c r="E31" i="3" s="1"/>
  <c r="M35" i="2"/>
  <c r="E32" i="3" s="1"/>
  <c r="M36" i="2"/>
  <c r="E33" i="3" s="1"/>
  <c r="M37" i="2"/>
  <c r="E34" i="3" s="1"/>
  <c r="M38" i="2"/>
  <c r="M39" i="2"/>
  <c r="M42" i="2"/>
  <c r="E20" i="3" s="1"/>
  <c r="M43" i="2"/>
  <c r="E21" i="3" s="1"/>
  <c r="M44" i="2"/>
  <c r="E22" i="3" s="1"/>
  <c r="M45" i="2"/>
  <c r="E23" i="3" s="1"/>
  <c r="M46" i="2"/>
  <c r="E24" i="3" s="1"/>
  <c r="M49" i="2"/>
  <c r="M50" i="2"/>
  <c r="M51" i="2"/>
  <c r="M52" i="2"/>
  <c r="M53" i="2"/>
  <c r="M54" i="2"/>
  <c r="E143" i="2"/>
  <c r="E90" i="3" s="1"/>
  <c r="E142" i="2"/>
  <c r="E89" i="3" s="1"/>
  <c r="K106" i="2"/>
  <c r="K12" i="2"/>
  <c r="K14" i="2"/>
  <c r="K16" i="2"/>
  <c r="K18" i="2"/>
  <c r="K19" i="2"/>
  <c r="K20" i="2"/>
  <c r="K22" i="2"/>
  <c r="K24" i="2"/>
  <c r="K26" i="2"/>
  <c r="K28" i="2"/>
  <c r="K29" i="2"/>
  <c r="K30" i="2"/>
  <c r="K31" i="2"/>
  <c r="K33" i="2"/>
  <c r="K34" i="2"/>
  <c r="K35" i="2"/>
  <c r="K36" i="2"/>
  <c r="K37" i="2"/>
  <c r="K38" i="2"/>
  <c r="K39" i="2"/>
  <c r="K42" i="2"/>
  <c r="K43" i="2"/>
  <c r="K44" i="2"/>
  <c r="K45" i="2"/>
  <c r="K46" i="2"/>
  <c r="K49" i="2"/>
  <c r="K50" i="2"/>
  <c r="K51" i="2"/>
  <c r="K52" i="2"/>
  <c r="K53" i="2"/>
  <c r="K54" i="2"/>
  <c r="K56" i="2"/>
  <c r="K58" i="2"/>
  <c r="K60" i="2"/>
  <c r="K62" i="2"/>
  <c r="K63" i="2"/>
  <c r="K64" i="2"/>
  <c r="K65" i="2"/>
  <c r="K66" i="2"/>
  <c r="K68" i="2"/>
  <c r="K70" i="2"/>
  <c r="K73" i="2"/>
  <c r="K75" i="2"/>
  <c r="K76" i="2"/>
  <c r="K78" i="2"/>
  <c r="K80" i="2"/>
  <c r="K81" i="2"/>
  <c r="K82" i="2"/>
  <c r="K83" i="2"/>
  <c r="K84" i="2"/>
  <c r="K85" i="2"/>
  <c r="K86" i="2"/>
  <c r="K87" i="2"/>
  <c r="K88" i="2"/>
  <c r="K89" i="2"/>
  <c r="K90" i="2"/>
  <c r="K91" i="2"/>
  <c r="K92" i="2"/>
  <c r="K93" i="2"/>
  <c r="K94" i="2"/>
  <c r="K95" i="2"/>
  <c r="K96" i="2"/>
  <c r="K97" i="2"/>
  <c r="K98" i="2"/>
  <c r="K99" i="2"/>
  <c r="K100" i="2"/>
  <c r="K102" i="2"/>
  <c r="K103" i="2"/>
  <c r="K104" i="2"/>
  <c r="K105" i="2"/>
  <c r="K11" i="2"/>
  <c r="J105" i="2"/>
  <c r="J106" i="2"/>
  <c r="J12" i="2"/>
  <c r="J13" i="2"/>
  <c r="J14" i="2"/>
  <c r="J15" i="2"/>
  <c r="J16" i="2"/>
  <c r="J18" i="2"/>
  <c r="J19" i="2"/>
  <c r="J20" i="2"/>
  <c r="J21" i="2"/>
  <c r="J22" i="2"/>
  <c r="J23" i="2"/>
  <c r="J24" i="2"/>
  <c r="J25" i="2"/>
  <c r="J26" i="2"/>
  <c r="J27" i="2"/>
  <c r="J28" i="2"/>
  <c r="J29" i="2"/>
  <c r="J30" i="2"/>
  <c r="J31" i="2"/>
  <c r="J33" i="2"/>
  <c r="J34" i="2"/>
  <c r="J35" i="2"/>
  <c r="J36" i="2"/>
  <c r="J37" i="2"/>
  <c r="J38" i="2"/>
  <c r="J39" i="2"/>
  <c r="J42" i="2"/>
  <c r="J43" i="2"/>
  <c r="J44" i="2"/>
  <c r="J45" i="2"/>
  <c r="J46" i="2"/>
  <c r="J49" i="2"/>
  <c r="J50" i="2"/>
  <c r="J51" i="2"/>
  <c r="J52" i="2"/>
  <c r="J53" i="2"/>
  <c r="J54"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2" i="2"/>
  <c r="J103" i="2"/>
  <c r="J104" i="2"/>
  <c r="J11" i="2"/>
  <c r="I12" i="2"/>
  <c r="I13" i="2"/>
  <c r="I14" i="2"/>
  <c r="I15" i="2"/>
  <c r="I16" i="2"/>
  <c r="I18" i="2"/>
  <c r="I22" i="2"/>
  <c r="I24" i="2"/>
  <c r="I26" i="2"/>
  <c r="I29" i="2"/>
  <c r="I30" i="2"/>
  <c r="I31" i="2"/>
  <c r="I34" i="2"/>
  <c r="I36" i="2"/>
  <c r="I38" i="2"/>
  <c r="I42" i="2"/>
  <c r="I43" i="2"/>
  <c r="I44" i="2"/>
  <c r="I46" i="2"/>
  <c r="I49" i="2"/>
  <c r="I51" i="2"/>
  <c r="I53" i="2"/>
  <c r="I57" i="2"/>
  <c r="I58" i="2"/>
  <c r="I59" i="2"/>
  <c r="I60" i="2"/>
  <c r="I61" i="2"/>
  <c r="I63" i="2"/>
  <c r="I65" i="2"/>
  <c r="I67" i="2"/>
  <c r="I68" i="2"/>
  <c r="I69" i="2"/>
  <c r="I70" i="2"/>
  <c r="I71" i="2"/>
  <c r="I73" i="2"/>
  <c r="I75" i="2"/>
  <c r="I77" i="2"/>
  <c r="I78" i="2"/>
  <c r="I79" i="2"/>
  <c r="I80" i="2"/>
  <c r="I81" i="2"/>
  <c r="I83" i="2"/>
  <c r="I85" i="2"/>
  <c r="I87" i="2"/>
  <c r="I88" i="2"/>
  <c r="I89" i="2"/>
  <c r="I90" i="2"/>
  <c r="I91" i="2"/>
  <c r="I92" i="2"/>
  <c r="I93" i="2"/>
  <c r="I94" i="2"/>
  <c r="I95" i="2"/>
  <c r="I96" i="2"/>
  <c r="I97" i="2"/>
  <c r="I98" i="2"/>
  <c r="I100" i="2"/>
  <c r="I103" i="2"/>
  <c r="I105" i="2"/>
  <c r="I11" i="2"/>
  <c r="H13" i="2"/>
  <c r="H15" i="2"/>
  <c r="H17" i="2"/>
  <c r="H18" i="2"/>
  <c r="H19" i="2"/>
  <c r="H21" i="2"/>
  <c r="H23" i="2"/>
  <c r="H25" i="2"/>
  <c r="H27" i="2"/>
  <c r="H29" i="2"/>
  <c r="H30" i="2"/>
  <c r="H31" i="2"/>
  <c r="H33" i="2"/>
  <c r="H34" i="2"/>
  <c r="H35" i="2"/>
  <c r="H36" i="2"/>
  <c r="H37" i="2"/>
  <c r="H38" i="2"/>
  <c r="H39" i="2"/>
  <c r="H41" i="2"/>
  <c r="H42" i="2"/>
  <c r="H43" i="2"/>
  <c r="H44" i="2"/>
  <c r="H45" i="2"/>
  <c r="H48" i="2"/>
  <c r="H49" i="2"/>
  <c r="H50" i="2"/>
  <c r="H51" i="2"/>
  <c r="H52" i="2"/>
  <c r="H53" i="2"/>
  <c r="H54" i="2"/>
  <c r="H57" i="2"/>
  <c r="H58" i="2"/>
  <c r="H59" i="2"/>
  <c r="H60" i="2"/>
  <c r="H62" i="2"/>
  <c r="H63" i="2"/>
  <c r="H64" i="2"/>
  <c r="H65" i="2"/>
  <c r="H67" i="2"/>
  <c r="H68" i="2"/>
  <c r="H69" i="2"/>
  <c r="H70" i="2"/>
  <c r="H72" i="2"/>
  <c r="H73" i="2"/>
  <c r="H74" i="2"/>
  <c r="H75" i="2"/>
  <c r="H77" i="2"/>
  <c r="H78" i="2"/>
  <c r="H79" i="2"/>
  <c r="H80" i="2"/>
  <c r="H82" i="2"/>
  <c r="H83" i="2"/>
  <c r="H84" i="2"/>
  <c r="H85" i="2"/>
  <c r="H87" i="2"/>
  <c r="H88" i="2"/>
  <c r="H89" i="2"/>
  <c r="H90" i="2"/>
  <c r="H91" i="2"/>
  <c r="H92" i="2"/>
  <c r="H93" i="2"/>
  <c r="H94" i="2"/>
  <c r="H95" i="2"/>
  <c r="H96" i="2"/>
  <c r="H97" i="2"/>
  <c r="H99" i="2"/>
  <c r="H100" i="2"/>
  <c r="H102" i="2"/>
  <c r="H103" i="2"/>
  <c r="H104" i="2"/>
  <c r="H105" i="2"/>
  <c r="H106" i="2"/>
  <c r="H11" i="2"/>
  <c r="G12" i="2"/>
  <c r="G13" i="2"/>
  <c r="G14" i="2"/>
  <c r="G15" i="2"/>
  <c r="G16" i="2"/>
  <c r="G18" i="2"/>
  <c r="G19" i="2"/>
  <c r="G23" i="2"/>
  <c r="G25" i="2"/>
  <c r="G27" i="2"/>
  <c r="G29" i="2"/>
  <c r="G30" i="2"/>
  <c r="G31" i="2"/>
  <c r="G33" i="2"/>
  <c r="G34" i="2"/>
  <c r="G35" i="2"/>
  <c r="G36" i="2"/>
  <c r="G37" i="2"/>
  <c r="G38" i="2"/>
  <c r="G39" i="2"/>
  <c r="G41" i="2"/>
  <c r="G42" i="2"/>
  <c r="G43" i="2"/>
  <c r="G44" i="2"/>
  <c r="G45" i="2"/>
  <c r="G49" i="2"/>
  <c r="G50" i="2"/>
  <c r="G51" i="2"/>
  <c r="G52" i="2"/>
  <c r="G53" i="2"/>
  <c r="G54" i="2"/>
  <c r="G57" i="2"/>
  <c r="G58" i="2"/>
  <c r="G59" i="2"/>
  <c r="G60" i="2"/>
  <c r="G62" i="2"/>
  <c r="G63" i="2"/>
  <c r="G64" i="2"/>
  <c r="G65" i="2"/>
  <c r="G67" i="2"/>
  <c r="G68" i="2"/>
  <c r="G69" i="2"/>
  <c r="G70" i="2"/>
  <c r="G72" i="2"/>
  <c r="G73" i="2"/>
  <c r="G74" i="2"/>
  <c r="G75" i="2"/>
  <c r="G77" i="2"/>
  <c r="G78" i="2"/>
  <c r="G79" i="2"/>
  <c r="G80" i="2"/>
  <c r="G82" i="2"/>
  <c r="G83" i="2"/>
  <c r="G84" i="2"/>
  <c r="G85" i="2"/>
  <c r="G87" i="2"/>
  <c r="G88" i="2"/>
  <c r="G89" i="2"/>
  <c r="G90" i="2"/>
  <c r="G91" i="2"/>
  <c r="G92" i="2"/>
  <c r="G93" i="2"/>
  <c r="G94" i="2"/>
  <c r="G95" i="2"/>
  <c r="G96" i="2"/>
  <c r="G97" i="2"/>
  <c r="G99" i="2"/>
  <c r="G100" i="2"/>
  <c r="G102" i="2"/>
  <c r="G103" i="2"/>
  <c r="G104" i="2"/>
  <c r="G105" i="2"/>
  <c r="G106" i="2"/>
  <c r="G11" i="2"/>
  <c r="D14" i="2"/>
  <c r="D15" i="2"/>
  <c r="D16" i="2"/>
  <c r="D18" i="2"/>
  <c r="D19" i="2"/>
  <c r="D22" i="2"/>
  <c r="D23" i="2"/>
  <c r="D24" i="2"/>
  <c r="D25" i="2"/>
  <c r="D26" i="2"/>
  <c r="D27" i="2"/>
  <c r="D29" i="2"/>
  <c r="D30" i="2"/>
  <c r="D31" i="2"/>
  <c r="D33" i="2"/>
  <c r="D34" i="2"/>
  <c r="D35" i="2"/>
  <c r="D36" i="2"/>
  <c r="D37" i="2"/>
  <c r="D38" i="2"/>
  <c r="D39" i="2"/>
  <c r="D42" i="2"/>
  <c r="D43" i="2"/>
  <c r="D44" i="2"/>
  <c r="D45" i="2"/>
  <c r="D46" i="2"/>
  <c r="D49" i="2"/>
  <c r="D50" i="2"/>
  <c r="D51" i="2"/>
  <c r="D52" i="2"/>
  <c r="D53" i="2"/>
  <c r="D54" i="2"/>
  <c r="D57" i="2"/>
  <c r="D58" i="2"/>
  <c r="D59" i="2"/>
  <c r="D60" i="2"/>
  <c r="D62" i="2"/>
  <c r="D63" i="2"/>
  <c r="D64" i="2"/>
  <c r="D65" i="2"/>
  <c r="D67" i="2"/>
  <c r="D68" i="2"/>
  <c r="D69" i="2"/>
  <c r="D70" i="2"/>
  <c r="D71" i="2"/>
  <c r="D72" i="2"/>
  <c r="D73" i="2"/>
  <c r="D74" i="2"/>
  <c r="D75" i="2"/>
  <c r="D77" i="2"/>
  <c r="D78" i="2"/>
  <c r="D79" i="2"/>
  <c r="D80" i="2"/>
  <c r="D82" i="2"/>
  <c r="D83" i="2"/>
  <c r="D84" i="2"/>
  <c r="D85" i="2"/>
  <c r="D86" i="2"/>
  <c r="D87" i="2"/>
  <c r="D88" i="2"/>
  <c r="D89" i="2"/>
  <c r="D90" i="2"/>
  <c r="D91" i="2"/>
  <c r="D92" i="2"/>
  <c r="D93" i="2"/>
  <c r="D94" i="2"/>
  <c r="D95" i="2"/>
  <c r="D96" i="2"/>
  <c r="D97" i="2"/>
  <c r="D99" i="2"/>
  <c r="D100" i="2"/>
  <c r="D102" i="2"/>
  <c r="D103" i="2"/>
  <c r="D104" i="2"/>
  <c r="D105" i="2"/>
  <c r="D106" i="2"/>
  <c r="E15" i="2"/>
  <c r="E16" i="2"/>
  <c r="E18" i="2"/>
  <c r="E19" i="2"/>
  <c r="E22" i="2"/>
  <c r="E23" i="2"/>
  <c r="E24" i="2"/>
  <c r="E25" i="2"/>
  <c r="E26" i="2"/>
  <c r="E27" i="2"/>
  <c r="E28" i="2"/>
  <c r="E29" i="2"/>
  <c r="E30" i="2"/>
  <c r="E31" i="2"/>
  <c r="E32" i="2"/>
  <c r="E33" i="2"/>
  <c r="E34" i="2"/>
  <c r="E35" i="2"/>
  <c r="E36" i="2"/>
  <c r="E37" i="2"/>
  <c r="E38" i="2"/>
  <c r="E39" i="2"/>
  <c r="E42" i="2"/>
  <c r="E43" i="2"/>
  <c r="E44" i="2"/>
  <c r="E45" i="2"/>
  <c r="E46" i="2"/>
  <c r="E49" i="2"/>
  <c r="E50" i="2"/>
  <c r="E51" i="2"/>
  <c r="E52" i="2"/>
  <c r="E53" i="2"/>
  <c r="E54" i="2"/>
  <c r="E56" i="2"/>
  <c r="E57" i="2"/>
  <c r="E58" i="2"/>
  <c r="E59" i="2"/>
  <c r="E60" i="2"/>
  <c r="E62" i="2"/>
  <c r="E63" i="2"/>
  <c r="E64" i="2"/>
  <c r="E65" i="2"/>
  <c r="E66" i="2"/>
  <c r="E67" i="2"/>
  <c r="E68" i="2"/>
  <c r="E69" i="2"/>
  <c r="E70" i="2"/>
  <c r="E72" i="2"/>
  <c r="E73" i="2"/>
  <c r="E74" i="2"/>
  <c r="E75" i="2"/>
  <c r="E76" i="2"/>
  <c r="E77" i="2"/>
  <c r="E78" i="2"/>
  <c r="E79" i="2"/>
  <c r="E80" i="2"/>
  <c r="E82" i="2"/>
  <c r="E83" i="2"/>
  <c r="E84" i="2"/>
  <c r="E85" i="2"/>
  <c r="E87" i="2"/>
  <c r="E88" i="2"/>
  <c r="E89" i="2"/>
  <c r="E90" i="2"/>
  <c r="E91" i="2"/>
  <c r="E92" i="2"/>
  <c r="E93" i="2"/>
  <c r="E94" i="2"/>
  <c r="E95" i="2"/>
  <c r="E96" i="2"/>
  <c r="E97" i="2"/>
  <c r="E98" i="2"/>
  <c r="E100" i="2"/>
  <c r="E102" i="2"/>
  <c r="E103" i="2"/>
  <c r="E104" i="2"/>
  <c r="E105" i="2"/>
  <c r="E106" i="2"/>
  <c r="F19" i="2"/>
  <c r="F20" i="2"/>
  <c r="F22" i="2"/>
  <c r="F23" i="2"/>
  <c r="F24" i="2"/>
  <c r="F25" i="2"/>
  <c r="F26" i="2"/>
  <c r="F27" i="2"/>
  <c r="F28" i="2"/>
  <c r="F29" i="2"/>
  <c r="F31" i="2"/>
  <c r="F33" i="2"/>
  <c r="F34" i="2"/>
  <c r="F35" i="2"/>
  <c r="F36" i="2"/>
  <c r="F37" i="2"/>
  <c r="F38" i="2"/>
  <c r="F39" i="2"/>
  <c r="F42" i="2"/>
  <c r="F43" i="2"/>
  <c r="F44" i="2"/>
  <c r="F45" i="2"/>
  <c r="F46" i="2"/>
  <c r="F49" i="2"/>
  <c r="F50" i="2"/>
  <c r="F51" i="2"/>
  <c r="F52" i="2"/>
  <c r="F53" i="2"/>
  <c r="F54" i="2"/>
  <c r="F56" i="2"/>
  <c r="F57" i="2"/>
  <c r="F58" i="2"/>
  <c r="F59" i="2"/>
  <c r="F60" i="2"/>
  <c r="F61" i="2"/>
  <c r="F63" i="2"/>
  <c r="F65" i="2"/>
  <c r="F66" i="2"/>
  <c r="F67" i="2"/>
  <c r="F68" i="2"/>
  <c r="F69" i="2"/>
  <c r="F70" i="2"/>
  <c r="F71" i="2"/>
  <c r="F73" i="2"/>
  <c r="F75" i="2"/>
  <c r="F76" i="2"/>
  <c r="F77" i="2"/>
  <c r="F78" i="2"/>
  <c r="F79" i="2"/>
  <c r="F80" i="2"/>
  <c r="F81" i="2"/>
  <c r="F83" i="2"/>
  <c r="F85" i="2"/>
  <c r="F87" i="2"/>
  <c r="F88" i="2"/>
  <c r="F89" i="2"/>
  <c r="F90" i="2"/>
  <c r="F91" i="2"/>
  <c r="F92" i="2"/>
  <c r="F93" i="2"/>
  <c r="F94" i="2"/>
  <c r="F95" i="2"/>
  <c r="F96" i="2"/>
  <c r="F97" i="2"/>
  <c r="F98" i="2"/>
  <c r="F99" i="2"/>
  <c r="F100" i="2"/>
  <c r="F102" i="2"/>
  <c r="F103" i="2"/>
  <c r="F104" i="2"/>
  <c r="F105" i="2"/>
  <c r="F106" i="2"/>
  <c r="H10" i="2"/>
  <c r="F12" i="2"/>
  <c r="F14" i="2"/>
  <c r="F16" i="2"/>
  <c r="E12" i="2"/>
  <c r="E13" i="2"/>
  <c r="E14" i="2"/>
  <c r="E11" i="2"/>
  <c r="D12" i="2"/>
  <c r="D13" i="2"/>
  <c r="D11"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T42" i="6" l="1"/>
  <c r="T57" i="6"/>
  <c r="W38" i="2"/>
  <c r="W30" i="2"/>
  <c r="F27" i="3" s="1"/>
  <c r="W70" i="2"/>
  <c r="W106" i="2"/>
  <c r="F41" i="3" s="1"/>
  <c r="W89" i="2"/>
  <c r="W97" i="2"/>
  <c r="W105" i="2"/>
  <c r="F40" i="3" s="1"/>
  <c r="W96" i="2"/>
  <c r="W25" i="2"/>
  <c r="W75" i="2"/>
  <c r="W14" i="2"/>
  <c r="F13" i="3" s="1"/>
  <c r="W100" i="2"/>
  <c r="W80" i="2"/>
  <c r="W44" i="2"/>
  <c r="F22" i="3" s="1"/>
  <c r="L18" i="2"/>
  <c r="Z19" i="2"/>
  <c r="L80" i="2"/>
  <c r="Y80" i="2" s="1"/>
  <c r="L78" i="2"/>
  <c r="L60" i="2"/>
  <c r="L58" i="2"/>
  <c r="W74" i="2"/>
  <c r="W60" i="2"/>
  <c r="W51" i="2"/>
  <c r="W104" i="2"/>
  <c r="F39" i="3" s="1"/>
  <c r="W58" i="2"/>
  <c r="W54" i="2"/>
  <c r="W34" i="2"/>
  <c r="F31" i="3" s="1"/>
  <c r="W53" i="2"/>
  <c r="W91" i="2"/>
  <c r="Z54" i="2"/>
  <c r="Z52" i="2"/>
  <c r="Z50" i="2"/>
  <c r="I22" i="3"/>
  <c r="I20" i="3"/>
  <c r="Z38" i="2"/>
  <c r="I33" i="3"/>
  <c r="I31" i="3"/>
  <c r="I18" i="3"/>
  <c r="I15" i="3"/>
  <c r="I11" i="3"/>
  <c r="R10" i="2"/>
  <c r="W49" i="2"/>
  <c r="W36" i="2"/>
  <c r="F33" i="3" s="1"/>
  <c r="W72" i="2"/>
  <c r="W18" i="2"/>
  <c r="F17" i="3" s="1"/>
  <c r="I27" i="3"/>
  <c r="I17" i="3"/>
  <c r="I14" i="3"/>
  <c r="I12" i="3"/>
  <c r="W16" i="2"/>
  <c r="F15" i="3" s="1"/>
  <c r="W12" i="2"/>
  <c r="F11" i="3" s="1"/>
  <c r="W42" i="2"/>
  <c r="F20" i="3" s="1"/>
  <c r="W68" i="2"/>
  <c r="W78" i="2"/>
  <c r="Y78" i="2" s="1"/>
  <c r="W95" i="2"/>
  <c r="P10" i="2"/>
  <c r="W52" i="2"/>
  <c r="W50" i="2"/>
  <c r="W22" i="2"/>
  <c r="W26" i="2"/>
  <c r="W31" i="2"/>
  <c r="F28" i="3" s="1"/>
  <c r="W57" i="2"/>
  <c r="W62" i="2"/>
  <c r="W67" i="2"/>
  <c r="W77" i="2"/>
  <c r="W82" i="2"/>
  <c r="W24" i="2"/>
  <c r="W29" i="2"/>
  <c r="F26" i="3" s="1"/>
  <c r="W59" i="2"/>
  <c r="W64" i="2"/>
  <c r="W69" i="2"/>
  <c r="W79" i="2"/>
  <c r="W84" i="2"/>
  <c r="W65" i="2"/>
  <c r="W45" i="2"/>
  <c r="F23" i="3" s="1"/>
  <c r="W43" i="2"/>
  <c r="F21" i="3" s="1"/>
  <c r="W19" i="2"/>
  <c r="F18" i="3" s="1"/>
  <c r="W94" i="2"/>
  <c r="W92" i="2"/>
  <c r="W90" i="2"/>
  <c r="W88" i="2"/>
  <c r="F44" i="3"/>
  <c r="W93" i="2"/>
  <c r="W85" i="2"/>
  <c r="W73" i="2"/>
  <c r="W27" i="2"/>
  <c r="F45" i="3" s="1"/>
  <c r="W23" i="2"/>
  <c r="W15" i="2"/>
  <c r="F14" i="3" s="1"/>
  <c r="W13" i="2"/>
  <c r="F12" i="3" s="1"/>
  <c r="W11" i="2"/>
  <c r="F10" i="3" s="1"/>
  <c r="W83" i="2"/>
  <c r="W63" i="2"/>
  <c r="L93" i="2"/>
  <c r="L83" i="2"/>
  <c r="Z14" i="2"/>
  <c r="E109" i="6"/>
  <c r="T109" i="6"/>
  <c r="T11" i="6"/>
  <c r="Z34" i="2"/>
  <c r="Z16" i="2"/>
  <c r="Z12" i="2"/>
  <c r="L95" i="2"/>
  <c r="Z18" i="2"/>
  <c r="Z15" i="2"/>
  <c r="Z13" i="2"/>
  <c r="Z11" i="2"/>
  <c r="L31" i="2"/>
  <c r="D28" i="3" s="1"/>
  <c r="L29" i="2"/>
  <c r="D26" i="3" s="1"/>
  <c r="L50" i="2"/>
  <c r="L52" i="2"/>
  <c r="L46" i="2"/>
  <c r="D24" i="3" s="1"/>
  <c r="L24" i="2"/>
  <c r="L43" i="2"/>
  <c r="D21" i="3" s="1"/>
  <c r="M32" i="2"/>
  <c r="E29" i="3" s="1"/>
  <c r="Z43" i="2"/>
  <c r="Z30" i="2"/>
  <c r="L106" i="2"/>
  <c r="L104" i="2"/>
  <c r="D39" i="3" s="1"/>
  <c r="H39" i="3" s="1"/>
  <c r="L102" i="2"/>
  <c r="D37" i="3" s="1"/>
  <c r="L74" i="2"/>
  <c r="L72" i="2"/>
  <c r="L39" i="2"/>
  <c r="L37" i="2"/>
  <c r="D34" i="3" s="1"/>
  <c r="L35" i="2"/>
  <c r="D32" i="3" s="1"/>
  <c r="L27" i="2"/>
  <c r="L23" i="2"/>
  <c r="I56" i="2"/>
  <c r="I33" i="2"/>
  <c r="L33" i="2" s="1"/>
  <c r="D30" i="3" s="1"/>
  <c r="Z45" i="2"/>
  <c r="L94" i="2"/>
  <c r="L92" i="2"/>
  <c r="L90" i="2"/>
  <c r="L88" i="2"/>
  <c r="L75" i="2"/>
  <c r="Y75" i="2" s="1"/>
  <c r="L73" i="2"/>
  <c r="L65" i="2"/>
  <c r="L100" i="2"/>
  <c r="L84" i="2"/>
  <c r="L82" i="2"/>
  <c r="L64" i="2"/>
  <c r="Y64" i="2" s="1"/>
  <c r="L62" i="2"/>
  <c r="Y62" i="2" s="1"/>
  <c r="L38" i="2"/>
  <c r="D35" i="3" s="1"/>
  <c r="L36" i="2"/>
  <c r="D33" i="3" s="1"/>
  <c r="H33" i="3" s="1"/>
  <c r="L34" i="2"/>
  <c r="D31" i="3" s="1"/>
  <c r="L97" i="2"/>
  <c r="L91" i="2"/>
  <c r="L89" i="2"/>
  <c r="Y89" i="2" s="1"/>
  <c r="L87" i="2"/>
  <c r="L51" i="2"/>
  <c r="Y51" i="2" s="1"/>
  <c r="L25" i="2"/>
  <c r="Z46" i="2"/>
  <c r="Z44" i="2"/>
  <c r="Z42" i="2"/>
  <c r="Z36" i="2"/>
  <c r="Z31" i="2"/>
  <c r="Z29" i="2"/>
  <c r="L70" i="2"/>
  <c r="Y70" i="2" s="1"/>
  <c r="L68" i="2"/>
  <c r="L54" i="2"/>
  <c r="L44" i="2"/>
  <c r="D22" i="3" s="1"/>
  <c r="H22" i="3" s="1"/>
  <c r="L42" i="2"/>
  <c r="L30" i="2"/>
  <c r="Y30" i="2" s="1"/>
  <c r="L26" i="2"/>
  <c r="L22" i="2"/>
  <c r="L105" i="2"/>
  <c r="Y105" i="2" s="1"/>
  <c r="L103" i="2"/>
  <c r="D38" i="3" s="1"/>
  <c r="L85" i="2"/>
  <c r="L77" i="2"/>
  <c r="L69" i="2"/>
  <c r="L67" i="2"/>
  <c r="Y67" i="2" s="1"/>
  <c r="L63" i="2"/>
  <c r="L59" i="2"/>
  <c r="L57" i="2"/>
  <c r="L53" i="2"/>
  <c r="Y53" i="2" s="1"/>
  <c r="L49" i="2"/>
  <c r="L19" i="2"/>
  <c r="L45" i="2"/>
  <c r="D23" i="3" s="1"/>
  <c r="H23" i="3" s="1"/>
  <c r="Z23" i="2"/>
  <c r="Z25" i="2"/>
  <c r="L13" i="2"/>
  <c r="L15" i="2"/>
  <c r="D14" i="3" s="1"/>
  <c r="E44" i="3"/>
  <c r="Z37" i="2"/>
  <c r="Z39" i="2"/>
  <c r="Z49" i="2"/>
  <c r="Z51" i="2"/>
  <c r="Z53" i="2"/>
  <c r="L11" i="2"/>
  <c r="Y11" i="2" s="1"/>
  <c r="L79" i="2"/>
  <c r="L12" i="2"/>
  <c r="D11" i="3" s="1"/>
  <c r="L14" i="2"/>
  <c r="D13" i="3" s="1"/>
  <c r="H13" i="3" s="1"/>
  <c r="L98" i="2"/>
  <c r="L96" i="2"/>
  <c r="L16" i="2"/>
  <c r="E35" i="3"/>
  <c r="W46" i="2"/>
  <c r="F24" i="3" s="1"/>
  <c r="D17" i="3"/>
  <c r="W37" i="2"/>
  <c r="W39" i="2"/>
  <c r="F35" i="3" s="1"/>
  <c r="W35" i="2"/>
  <c r="G24" i="3"/>
  <c r="I24" i="3" s="1"/>
  <c r="G45" i="3"/>
  <c r="V81" i="2"/>
  <c r="V71" i="2"/>
  <c r="V61" i="2"/>
  <c r="V47" i="2"/>
  <c r="V40" i="2"/>
  <c r="V41" i="2"/>
  <c r="V32" i="2"/>
  <c r="V33" i="2"/>
  <c r="V20" i="2"/>
  <c r="U81" i="2"/>
  <c r="U71" i="2"/>
  <c r="U61" i="2"/>
  <c r="U47" i="2"/>
  <c r="U40" i="2"/>
  <c r="U41" i="2"/>
  <c r="U32" i="2"/>
  <c r="U33" i="2"/>
  <c r="U20" i="2"/>
  <c r="T81" i="2"/>
  <c r="T71" i="2"/>
  <c r="T61" i="2"/>
  <c r="T47" i="2"/>
  <c r="T40" i="2"/>
  <c r="T41" i="2"/>
  <c r="T32" i="2"/>
  <c r="T33" i="2"/>
  <c r="T20" i="2"/>
  <c r="S81" i="2"/>
  <c r="S71" i="2"/>
  <c r="S61" i="2"/>
  <c r="S47" i="2"/>
  <c r="S40" i="2"/>
  <c r="S32" i="2"/>
  <c r="S20" i="2"/>
  <c r="S10" i="2"/>
  <c r="R81" i="2"/>
  <c r="R71" i="2"/>
  <c r="R61" i="2"/>
  <c r="R47" i="2"/>
  <c r="R41" i="2"/>
  <c r="R32" i="2"/>
  <c r="R33" i="2"/>
  <c r="R20" i="2"/>
  <c r="X48" i="2"/>
  <c r="G43" i="3" s="1"/>
  <c r="X28" i="2"/>
  <c r="Q81" i="2"/>
  <c r="Q71" i="2"/>
  <c r="Q61" i="2"/>
  <c r="Q47" i="2"/>
  <c r="Q40" i="2"/>
  <c r="Q32" i="2"/>
  <c r="Q20" i="2"/>
  <c r="Q10" i="2"/>
  <c r="P81" i="2"/>
  <c r="P71" i="2"/>
  <c r="P61" i="2"/>
  <c r="P47" i="2"/>
  <c r="P32" i="2"/>
  <c r="P20" i="2"/>
  <c r="I47" i="2"/>
  <c r="I48" i="2"/>
  <c r="I20" i="2"/>
  <c r="I21" i="2"/>
  <c r="H81" i="2"/>
  <c r="H71" i="2"/>
  <c r="H61" i="2"/>
  <c r="H47" i="2"/>
  <c r="H40" i="2"/>
  <c r="E123" i="2"/>
  <c r="E71" i="3" s="1"/>
  <c r="G81" i="2"/>
  <c r="L81" i="2" s="1"/>
  <c r="G71" i="2"/>
  <c r="L71" i="2" s="1"/>
  <c r="G61" i="2"/>
  <c r="L61" i="2" s="1"/>
  <c r="G47" i="2"/>
  <c r="G20" i="2"/>
  <c r="G21" i="2"/>
  <c r="M20" i="2"/>
  <c r="M21" i="2"/>
  <c r="Z21" i="2" s="1"/>
  <c r="E101" i="2"/>
  <c r="E55" i="2"/>
  <c r="E47" i="2"/>
  <c r="E48" i="2"/>
  <c r="D20" i="2"/>
  <c r="M47" i="2"/>
  <c r="M41" i="2"/>
  <c r="O101" i="2"/>
  <c r="O102" i="2"/>
  <c r="W102" i="2" s="1"/>
  <c r="F37" i="3" s="1"/>
  <c r="O55" i="2"/>
  <c r="O56" i="2"/>
  <c r="O47" i="2"/>
  <c r="O48" i="2"/>
  <c r="O17" i="2"/>
  <c r="G34" i="3"/>
  <c r="I34" i="3" s="1"/>
  <c r="Z35" i="2"/>
  <c r="Z33" i="2"/>
  <c r="Z27" i="2"/>
  <c r="D10" i="2"/>
  <c r="E99" i="2"/>
  <c r="L99" i="2" s="1"/>
  <c r="D56" i="2"/>
  <c r="M48" i="2"/>
  <c r="I13" i="3"/>
  <c r="M10" i="2"/>
  <c r="O99" i="2"/>
  <c r="Q33" i="2"/>
  <c r="S33" i="2"/>
  <c r="T10" i="2"/>
  <c r="V10" i="2"/>
  <c r="P33" i="2"/>
  <c r="X17" i="2"/>
  <c r="G16" i="3" s="1"/>
  <c r="I16" i="3" s="1"/>
  <c r="X41" i="2"/>
  <c r="G19" i="3" s="1"/>
  <c r="V101" i="2"/>
  <c r="V103" i="2"/>
  <c r="V86" i="2"/>
  <c r="V87" i="2"/>
  <c r="V76" i="2"/>
  <c r="V66" i="2"/>
  <c r="V28" i="2"/>
  <c r="U101" i="2"/>
  <c r="U103" i="2"/>
  <c r="U86" i="2"/>
  <c r="U87" i="2"/>
  <c r="U76" i="2"/>
  <c r="U66" i="2"/>
  <c r="U28" i="2"/>
  <c r="T101" i="2"/>
  <c r="T103" i="2"/>
  <c r="T86" i="2"/>
  <c r="T87" i="2"/>
  <c r="T76" i="2"/>
  <c r="T66" i="2"/>
  <c r="T28" i="2"/>
  <c r="S101" i="2"/>
  <c r="S86" i="2"/>
  <c r="S76" i="2"/>
  <c r="S66" i="2"/>
  <c r="S28" i="2"/>
  <c r="R101" i="2"/>
  <c r="R103" i="2"/>
  <c r="R86" i="2"/>
  <c r="R87" i="2"/>
  <c r="R76" i="2"/>
  <c r="R66" i="2"/>
  <c r="R28" i="2"/>
  <c r="X32" i="2"/>
  <c r="G29" i="3" s="1"/>
  <c r="X10" i="2"/>
  <c r="G9" i="3" s="1"/>
  <c r="Q101" i="2"/>
  <c r="Q86" i="2"/>
  <c r="Q76" i="2"/>
  <c r="Q66" i="2"/>
  <c r="Q28" i="2"/>
  <c r="P101" i="2"/>
  <c r="P103" i="2"/>
  <c r="P86" i="2"/>
  <c r="P87" i="2"/>
  <c r="P76" i="2"/>
  <c r="P66" i="2"/>
  <c r="P28" i="2"/>
  <c r="I101" i="2"/>
  <c r="I86" i="2"/>
  <c r="I17" i="2"/>
  <c r="H101" i="2"/>
  <c r="H86" i="2"/>
  <c r="H76" i="2"/>
  <c r="H66" i="2"/>
  <c r="H28" i="2"/>
  <c r="G101" i="2"/>
  <c r="G86" i="2"/>
  <c r="G76" i="2"/>
  <c r="G66" i="2"/>
  <c r="G28" i="2"/>
  <c r="L28" i="2" s="1"/>
  <c r="F101" i="2"/>
  <c r="F55" i="2"/>
  <c r="F47" i="2"/>
  <c r="F48" i="2"/>
  <c r="F32" i="2"/>
  <c r="F17" i="2"/>
  <c r="E21" i="2"/>
  <c r="D48" i="2"/>
  <c r="O32" i="2"/>
  <c r="O86" i="2"/>
  <c r="K101" i="2"/>
  <c r="K55" i="2"/>
  <c r="K47" i="2"/>
  <c r="K48" i="2"/>
  <c r="K32" i="2"/>
  <c r="K17" i="2"/>
  <c r="X40" i="2"/>
  <c r="X20" i="2"/>
  <c r="X107" i="2"/>
  <c r="X9" i="2"/>
  <c r="N101" i="2"/>
  <c r="N98" i="2"/>
  <c r="W98" i="2" s="1"/>
  <c r="N99" i="2"/>
  <c r="W99" i="2" s="1"/>
  <c r="N55" i="2"/>
  <c r="N47" i="2"/>
  <c r="N48" i="2"/>
  <c r="N21" i="2"/>
  <c r="N17" i="2"/>
  <c r="W17" i="2" s="1"/>
  <c r="F16" i="3" s="1"/>
  <c r="I32" i="3"/>
  <c r="I21" i="3"/>
  <c r="I30" i="3"/>
  <c r="I28" i="3"/>
  <c r="I26" i="3"/>
  <c r="E45" i="3"/>
  <c r="I10" i="3"/>
  <c r="G23" i="3"/>
  <c r="I23" i="3" s="1"/>
  <c r="G44" i="3"/>
  <c r="G35" i="3"/>
  <c r="G17" i="2"/>
  <c r="E17" i="2"/>
  <c r="D76" i="2"/>
  <c r="D66" i="2"/>
  <c r="D32" i="2"/>
  <c r="O21" i="2"/>
  <c r="J101" i="2"/>
  <c r="J55" i="2"/>
  <c r="J47" i="2"/>
  <c r="J48" i="2"/>
  <c r="J32" i="2"/>
  <c r="J17" i="2"/>
  <c r="W103" i="2" l="1"/>
  <c r="Y97" i="2"/>
  <c r="Y106" i="2"/>
  <c r="Y18" i="2"/>
  <c r="Y25" i="2"/>
  <c r="Y24" i="2"/>
  <c r="Y52" i="2"/>
  <c r="Y58" i="2"/>
  <c r="Y96" i="2"/>
  <c r="I45" i="3"/>
  <c r="Y100" i="2"/>
  <c r="Y50" i="2"/>
  <c r="Y60" i="2"/>
  <c r="Y38" i="2"/>
  <c r="Y93" i="2"/>
  <c r="W71" i="2"/>
  <c r="Y12" i="2"/>
  <c r="H17" i="3"/>
  <c r="H11" i="3"/>
  <c r="Y68" i="2"/>
  <c r="Y91" i="2"/>
  <c r="H31" i="3"/>
  <c r="Y74" i="2"/>
  <c r="Y95" i="2"/>
  <c r="W61" i="2"/>
  <c r="Y61" i="2" s="1"/>
  <c r="W81" i="2"/>
  <c r="W47" i="2"/>
  <c r="F25" i="3" s="1"/>
  <c r="W101" i="2"/>
  <c r="F36" i="3" s="1"/>
  <c r="W32" i="2"/>
  <c r="F29" i="3" s="1"/>
  <c r="W76" i="2"/>
  <c r="W33" i="2"/>
  <c r="F30" i="3" s="1"/>
  <c r="H30" i="3" s="1"/>
  <c r="Y49" i="2"/>
  <c r="Y42" i="2"/>
  <c r="Y54" i="2"/>
  <c r="Y72" i="2"/>
  <c r="F49" i="3"/>
  <c r="Y16" i="2"/>
  <c r="F53" i="3"/>
  <c r="F54" i="3"/>
  <c r="Y15" i="2"/>
  <c r="W86" i="2"/>
  <c r="F55" i="3" s="1"/>
  <c r="Y81" i="2"/>
  <c r="Y13" i="2"/>
  <c r="Y19" i="2"/>
  <c r="Y59" i="2"/>
  <c r="Y77" i="2"/>
  <c r="Y22" i="2"/>
  <c r="Y84" i="2"/>
  <c r="Y73" i="2"/>
  <c r="Y88" i="2"/>
  <c r="Y92" i="2"/>
  <c r="Y23" i="2"/>
  <c r="Y83" i="2"/>
  <c r="F50" i="3"/>
  <c r="F48" i="3"/>
  <c r="W48" i="2"/>
  <c r="Y79" i="2"/>
  <c r="Y57" i="2"/>
  <c r="Y26" i="2"/>
  <c r="Y82" i="2"/>
  <c r="F52" i="3"/>
  <c r="W21" i="2"/>
  <c r="H21" i="3"/>
  <c r="G42" i="3"/>
  <c r="Y99" i="2"/>
  <c r="Y71" i="2"/>
  <c r="H14" i="3"/>
  <c r="Y63" i="2"/>
  <c r="Y85" i="2"/>
  <c r="Y65" i="2"/>
  <c r="Y90" i="2"/>
  <c r="Y94" i="2"/>
  <c r="Y27" i="2"/>
  <c r="H28" i="3"/>
  <c r="L32" i="2"/>
  <c r="Y32" i="2" s="1"/>
  <c r="H26" i="3"/>
  <c r="Y29" i="2"/>
  <c r="Y104" i="2"/>
  <c r="Y31" i="2"/>
  <c r="D54" i="3"/>
  <c r="L76" i="2"/>
  <c r="D51" i="3" s="1"/>
  <c r="L17" i="2"/>
  <c r="Y17" i="2" s="1"/>
  <c r="L21" i="2"/>
  <c r="Y39" i="2"/>
  <c r="Y43" i="2"/>
  <c r="Y34" i="2"/>
  <c r="Y44" i="2"/>
  <c r="D18" i="3"/>
  <c r="H18" i="3" s="1"/>
  <c r="I35" i="3"/>
  <c r="L86" i="2"/>
  <c r="D55" i="3" s="1"/>
  <c r="D40" i="3"/>
  <c r="H40" i="3" s="1"/>
  <c r="D41" i="3"/>
  <c r="H41" i="3" s="1"/>
  <c r="D10" i="3"/>
  <c r="H10" i="3" s="1"/>
  <c r="D20" i="3"/>
  <c r="H20" i="3" s="1"/>
  <c r="M107" i="2"/>
  <c r="Z107" i="2" s="1"/>
  <c r="D49" i="3"/>
  <c r="Y14" i="2"/>
  <c r="D27" i="3"/>
  <c r="H27" i="3" s="1"/>
  <c r="D50" i="3"/>
  <c r="D52" i="3"/>
  <c r="Y98" i="2"/>
  <c r="D53" i="3"/>
  <c r="D15" i="3"/>
  <c r="H15" i="3" s="1"/>
  <c r="D12" i="3"/>
  <c r="H12" i="3" s="1"/>
  <c r="Y45" i="2"/>
  <c r="Y36" i="2"/>
  <c r="Y69" i="2"/>
  <c r="L47" i="2"/>
  <c r="D25" i="3" s="1"/>
  <c r="D45" i="3"/>
  <c r="H45" i="3" s="1"/>
  <c r="D48" i="3"/>
  <c r="L66" i="2"/>
  <c r="D44" i="3"/>
  <c r="H44" i="3" s="1"/>
  <c r="Y33" i="2"/>
  <c r="F38" i="3"/>
  <c r="H38" i="3" s="1"/>
  <c r="Y103" i="2"/>
  <c r="J40" i="2"/>
  <c r="J41" i="2"/>
  <c r="O107" i="2"/>
  <c r="O10" i="2"/>
  <c r="O20" i="2"/>
  <c r="F107" i="2"/>
  <c r="F9" i="2"/>
  <c r="F10" i="2"/>
  <c r="N40" i="2"/>
  <c r="N41" i="2"/>
  <c r="L48" i="2"/>
  <c r="F40" i="2"/>
  <c r="F41" i="2"/>
  <c r="G55" i="2"/>
  <c r="G56" i="2"/>
  <c r="I40" i="2"/>
  <c r="I41" i="2"/>
  <c r="P56" i="2"/>
  <c r="P55" i="2"/>
  <c r="Q107" i="2"/>
  <c r="R107" i="2"/>
  <c r="S56" i="2"/>
  <c r="S55" i="2"/>
  <c r="T107" i="2"/>
  <c r="U55" i="2"/>
  <c r="U56" i="2"/>
  <c r="V107" i="2"/>
  <c r="E43" i="3"/>
  <c r="Z48" i="2"/>
  <c r="Z17" i="2"/>
  <c r="O40" i="2"/>
  <c r="O41" i="2"/>
  <c r="E19" i="3"/>
  <c r="I19" i="3" s="1"/>
  <c r="Z41" i="2"/>
  <c r="D107" i="2"/>
  <c r="E40" i="2"/>
  <c r="E41" i="2"/>
  <c r="L101" i="2"/>
  <c r="H20" i="2"/>
  <c r="H9" i="2"/>
  <c r="P9" i="2"/>
  <c r="R9" i="2"/>
  <c r="X47" i="2"/>
  <c r="Z47" i="2" s="1"/>
  <c r="H107" i="2"/>
  <c r="F34" i="3"/>
  <c r="H34" i="3" s="1"/>
  <c r="Y37" i="2"/>
  <c r="H37" i="3"/>
  <c r="I29" i="3"/>
  <c r="H24" i="3"/>
  <c r="J107" i="2"/>
  <c r="J9" i="2"/>
  <c r="J10" i="2"/>
  <c r="N10" i="2"/>
  <c r="K107" i="2"/>
  <c r="K9" i="2"/>
  <c r="K10" i="2"/>
  <c r="M9" i="2"/>
  <c r="Z9" i="2" s="1"/>
  <c r="N20" i="2"/>
  <c r="W20" i="2" s="1"/>
  <c r="K40" i="2"/>
  <c r="K41" i="2"/>
  <c r="E9" i="2"/>
  <c r="E10" i="2"/>
  <c r="E20" i="2"/>
  <c r="H55" i="2"/>
  <c r="H56" i="2"/>
  <c r="W28" i="2"/>
  <c r="Y28" i="2" s="1"/>
  <c r="W66" i="2"/>
  <c r="W87" i="2"/>
  <c r="Y87" i="2" s="1"/>
  <c r="P107" i="2"/>
  <c r="Q56" i="2"/>
  <c r="Q55" i="2"/>
  <c r="R55" i="2"/>
  <c r="R56" i="2"/>
  <c r="S107" i="2"/>
  <c r="T55" i="2"/>
  <c r="T56" i="2"/>
  <c r="U107" i="2"/>
  <c r="V55" i="2"/>
  <c r="V56" i="2"/>
  <c r="E9" i="3"/>
  <c r="Z10" i="2"/>
  <c r="I44" i="3"/>
  <c r="M40" i="2"/>
  <c r="Z40" i="2" s="1"/>
  <c r="D40" i="2"/>
  <c r="D41" i="2"/>
  <c r="D55" i="2"/>
  <c r="L55" i="2" s="1"/>
  <c r="D9" i="2"/>
  <c r="Z20" i="2"/>
  <c r="G107" i="2"/>
  <c r="G9" i="2"/>
  <c r="G10" i="2"/>
  <c r="G40" i="2"/>
  <c r="I107" i="2"/>
  <c r="I10" i="2"/>
  <c r="I9" i="2"/>
  <c r="P40" i="2"/>
  <c r="Q9" i="2"/>
  <c r="G25" i="3"/>
  <c r="I25" i="3" s="1"/>
  <c r="Z28" i="2"/>
  <c r="R40" i="2"/>
  <c r="S9" i="2"/>
  <c r="T9" i="2"/>
  <c r="U9" i="2"/>
  <c r="V9" i="2"/>
  <c r="F32" i="3"/>
  <c r="H32" i="3" s="1"/>
  <c r="Y35" i="2"/>
  <c r="Y102" i="2"/>
  <c r="H35" i="3"/>
  <c r="Z32" i="2"/>
  <c r="Y46" i="2"/>
  <c r="W10" i="2" l="1"/>
  <c r="F9" i="3" s="1"/>
  <c r="H48" i="3"/>
  <c r="H25" i="3"/>
  <c r="H55" i="3"/>
  <c r="H54" i="3"/>
  <c r="F51" i="3"/>
  <c r="H51" i="3" s="1"/>
  <c r="D29" i="3"/>
  <c r="L20" i="2"/>
  <c r="Y20" i="2" s="1"/>
  <c r="F43" i="3"/>
  <c r="F42" i="3" s="1"/>
  <c r="H53" i="3"/>
  <c r="H49" i="3"/>
  <c r="Y21" i="2"/>
  <c r="Y76" i="2"/>
  <c r="W56" i="2"/>
  <c r="F47" i="3" s="1"/>
  <c r="F46" i="3" s="1"/>
  <c r="H50" i="3"/>
  <c r="W55" i="2"/>
  <c r="Y55" i="2" s="1"/>
  <c r="H29" i="3"/>
  <c r="H52" i="3"/>
  <c r="D16" i="3"/>
  <c r="H16" i="3" s="1"/>
  <c r="L56" i="2"/>
  <c r="Y86" i="2"/>
  <c r="Y47" i="2"/>
  <c r="L41" i="2"/>
  <c r="D19" i="3" s="1"/>
  <c r="Y66" i="2"/>
  <c r="L10" i="2"/>
  <c r="L40" i="2"/>
  <c r="I9" i="3"/>
  <c r="E8" i="3"/>
  <c r="N107" i="2"/>
  <c r="W107" i="2" s="1"/>
  <c r="I43" i="3"/>
  <c r="E42" i="3"/>
  <c r="I42" i="3" s="1"/>
  <c r="D43" i="3"/>
  <c r="Y48" i="2"/>
  <c r="W40" i="2"/>
  <c r="L9" i="2"/>
  <c r="G8" i="3"/>
  <c r="E107" i="2"/>
  <c r="L107" i="2" s="1"/>
  <c r="N9" i="2"/>
  <c r="D36" i="3"/>
  <c r="H36" i="3" s="1"/>
  <c r="Y101" i="2"/>
  <c r="W41" i="2"/>
  <c r="F19" i="3" s="1"/>
  <c r="F8" i="3" s="1"/>
  <c r="O9" i="2"/>
  <c r="Y56" i="2" l="1"/>
  <c r="Y10" i="2"/>
  <c r="D47" i="3"/>
  <c r="H47" i="3" s="1"/>
  <c r="Y107" i="2"/>
  <c r="D9" i="3"/>
  <c r="H9" i="3" s="1"/>
  <c r="Y40" i="2"/>
  <c r="Y41" i="2"/>
  <c r="W9" i="2"/>
  <c r="H19" i="3"/>
  <c r="Y9" i="2"/>
  <c r="H43" i="3"/>
  <c r="D42" i="3"/>
  <c r="H42" i="3" s="1"/>
  <c r="I8" i="3"/>
  <c r="D46" i="3" l="1"/>
  <c r="H46" i="3" s="1"/>
  <c r="D8" i="3"/>
  <c r="H8" i="3" s="1"/>
</calcChain>
</file>

<file path=xl/comments1.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10.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11.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12.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13.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14.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15.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16.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17.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2.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3.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4.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5.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6.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7.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8.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comments9.xml><?xml version="1.0" encoding="utf-8"?>
<comments xmlns="http://schemas.openxmlformats.org/spreadsheetml/2006/main">
  <authors>
    <author>Administrator</author>
  </authors>
  <commentList>
    <comment ref="A11" authorId="0" shapeId="0">
      <text>
        <r>
          <rPr>
            <b/>
            <sz val="9"/>
            <color indexed="81"/>
            <rFont val="Tahoma"/>
            <family val="2"/>
          </rPr>
          <t xml:space="preserve">for all INDIVIDUAL DIRECT HOURS categories count the number of individuals  </t>
        </r>
      </text>
    </comment>
    <comment ref="A12" authorId="0" shapeId="0">
      <text>
        <r>
          <rPr>
            <b/>
            <sz val="9"/>
            <color indexed="81"/>
            <rFont val="Tahoma"/>
            <family val="2"/>
          </rPr>
          <t xml:space="preserve">Individual emotional/social counselling 
</t>
        </r>
      </text>
    </comment>
    <comment ref="A19" authorId="0" shapeId="0">
      <text>
        <r>
          <rPr>
            <b/>
            <sz val="9"/>
            <color indexed="81"/>
            <rFont val="Tahoma"/>
            <family val="2"/>
          </rPr>
          <t>Individual career/vocational counselling</t>
        </r>
      </text>
    </comment>
    <comment ref="A22" authorId="0" shapeId="0">
      <text>
        <r>
          <rPr>
            <b/>
            <sz val="9"/>
            <color indexed="81"/>
            <rFont val="Tahoma"/>
            <family val="2"/>
          </rPr>
          <t>Administering individual tests and conducting assessments and/or providing individual feedback of test results</t>
        </r>
      </text>
    </comment>
    <comment ref="B31" authorId="0" shapeId="0">
      <text>
        <r>
          <rPr>
            <b/>
            <sz val="9"/>
            <color indexed="81"/>
            <rFont val="Tahoma"/>
            <family val="2"/>
          </rPr>
          <t>Providing consultation to persons involved in the client’s life as part of a direct clinical intervention (e.g., providing info to relatives or teachers, discussing client concerns with a physician or allied health professional; within the context of a school setting).</t>
        </r>
      </text>
    </comment>
    <comment ref="B32" authorId="0" shapeId="0">
      <text>
        <r>
          <rPr>
            <b/>
            <sz val="9"/>
            <color indexed="81"/>
            <rFont val="Tahoma"/>
            <family val="2"/>
          </rPr>
          <t>School related direct interventions.</t>
        </r>
      </text>
    </comment>
    <comment ref="B33" authorId="0" shapeId="0">
      <text>
        <r>
          <rPr>
            <b/>
            <sz val="9"/>
            <color indexed="81"/>
            <rFont val="Tahoma"/>
            <family val="2"/>
          </rPr>
          <t>Check with McGill supervisor before use of this category.</t>
        </r>
      </text>
    </comment>
    <comment ref="A34" authorId="0" shapeId="0">
      <text>
        <r>
          <rPr>
            <b/>
            <sz val="9"/>
            <color indexed="81"/>
            <rFont val="Tahoma"/>
            <family val="2"/>
          </rPr>
          <t xml:space="preserve">For OTHER PSYCHOLOGICAL INTERVENTIONS, count the number of individuals with whom you intervened. (E.g., One 2 hour workshop with five people counts as 5 individuals and the hours logged would be 2. You would not log 5 people and 10 hours nor would you log it as 1 group and 2 hours).
</t>
        </r>
      </text>
    </comment>
    <comment ref="A35" authorId="0" shapeId="0">
      <text>
        <r>
          <rPr>
            <b/>
            <sz val="9"/>
            <color indexed="81"/>
            <rFont val="Tahoma"/>
            <family val="2"/>
          </rPr>
          <t xml:space="preserve">Consulting with persons involved in the client’s life as part of a direct clinical intervention (e.g., providing info to relatives, discussing client concerns with a physician or allied health professional; not in a school setting).
</t>
        </r>
      </text>
    </comment>
    <comment ref="A36" authorId="0" shapeId="0">
      <text>
        <r>
          <rPr>
            <b/>
            <sz val="9"/>
            <color indexed="81"/>
            <rFont val="Tahoma"/>
            <family val="2"/>
          </rPr>
          <t>Individual or group sports or performance enhancement related interventions.</t>
        </r>
      </text>
    </comment>
    <comment ref="A37" authorId="0" shapeId="0">
      <text>
        <r>
          <rPr>
            <b/>
            <sz val="9"/>
            <color indexed="81"/>
            <rFont val="Tahoma"/>
            <family val="2"/>
          </rPr>
          <t>Individual or group medical/health enhancement related interventions or workshops (e.g., providing counselling for stress management or psychoeducational workshops).</t>
        </r>
        <r>
          <rPr>
            <sz val="9"/>
            <color indexed="81"/>
            <rFont val="Tahoma"/>
            <family val="2"/>
          </rPr>
          <t xml:space="preserve">
</t>
        </r>
      </text>
    </comment>
    <comment ref="A38" authorId="0" shapeId="0">
      <text>
        <r>
          <rPr>
            <b/>
            <sz val="9"/>
            <color indexed="81"/>
            <rFont val="Tahoma"/>
            <family val="2"/>
          </rPr>
          <t>Assessing a client for (e.g. for intake purposes) for whom you will not be the counsellor or where the intake or interview is not part of the counselling process.</t>
        </r>
        <r>
          <rPr>
            <sz val="9"/>
            <color indexed="81"/>
            <rFont val="Tahoma"/>
            <family val="2"/>
          </rPr>
          <t xml:space="preserve">
</t>
        </r>
      </text>
    </comment>
    <comment ref="A40" authorId="0" shapeId="0">
      <text>
        <r>
          <rPr>
            <b/>
            <sz val="9"/>
            <color indexed="81"/>
            <rFont val="Tahoma"/>
            <family val="2"/>
          </rPr>
          <t>Providing information to individuals or groups. For example, sometimes interns need to provide general information to clients about services available at a community centre or they may lead workshops that are not medical/health related.</t>
        </r>
      </text>
    </comment>
    <comment ref="A49" authorId="0" shapeId="0">
      <text>
        <r>
          <rPr>
            <b/>
            <sz val="9"/>
            <color indexed="81"/>
            <rFont val="Tahoma"/>
            <family val="2"/>
          </rPr>
          <t>Administering tests and conducting assessments in a group and/or providing feedback of test results in a group setting</t>
        </r>
      </text>
    </comment>
    <comment ref="A58" authorId="0" shapeId="0">
      <text>
        <r>
          <rPr>
            <b/>
            <sz val="9"/>
            <color indexed="81"/>
            <rFont val="Tahoma"/>
            <family val="2"/>
          </rPr>
          <t>One‐on‐one supervision with the supervisor.</t>
        </r>
      </text>
    </comment>
    <comment ref="A63" authorId="0" shapeId="0">
      <text>
        <r>
          <rPr>
            <b/>
            <sz val="9"/>
            <color indexed="81"/>
            <rFont val="Tahoma"/>
            <family val="2"/>
          </rPr>
          <t>Supervision that occurs within a group setting and that is not focused directly on the intern.</t>
        </r>
      </text>
    </comment>
    <comment ref="A68" authorId="0" shapeId="0">
      <text>
        <r>
          <rPr>
            <b/>
            <sz val="9"/>
            <color indexed="81"/>
            <rFont val="Tahoma"/>
            <family val="2"/>
          </rPr>
          <t xml:space="preserve">Supervision focused directly on the intern that occurs within group supervision
</t>
        </r>
      </text>
    </comment>
    <comment ref="A89" authorId="0" shapeId="0">
      <text>
        <r>
          <rPr>
            <b/>
            <sz val="9"/>
            <color indexed="81"/>
            <rFont val="Tahoma"/>
            <family val="2"/>
          </rPr>
          <t>Observing but not interacting with a client (e.g., observing therapy through a one‐way mirror; sitting in on an intake performed by another therapist)</t>
        </r>
      </text>
    </comment>
    <comment ref="A90" authorId="0" shapeId="0">
      <text>
        <r>
          <rPr>
            <b/>
            <sz val="9"/>
            <color indexed="81"/>
            <rFont val="Tahoma"/>
            <family val="2"/>
          </rPr>
          <t>Meetings of staff members focused on administrative issues.</t>
        </r>
        <r>
          <rPr>
            <sz val="9"/>
            <color indexed="81"/>
            <rFont val="Tahoma"/>
            <family val="2"/>
          </rPr>
          <t xml:space="preserve">
</t>
        </r>
      </text>
    </comment>
    <comment ref="A91" authorId="0" shapeId="0">
      <text>
        <r>
          <rPr>
            <b/>
            <sz val="9"/>
            <color indexed="81"/>
            <rFont val="Tahoma"/>
            <family val="2"/>
          </rPr>
          <t>Planning for professional conferences related to the internship site.</t>
        </r>
      </text>
    </comment>
    <comment ref="A92" authorId="0" shapeId="0">
      <text>
        <r>
          <rPr>
            <b/>
            <sz val="9"/>
            <color indexed="81"/>
            <rFont val="Tahoma"/>
            <family val="2"/>
          </rPr>
          <t>Attendance at professional conferences related to the internship site.</t>
        </r>
      </text>
    </comment>
    <comment ref="A93" authorId="0" shapeId="0">
      <text>
        <r>
          <rPr>
            <b/>
            <sz val="9"/>
            <color indexed="81"/>
            <rFont val="Tahoma"/>
            <family val="2"/>
          </rPr>
          <t>Planning and/or preparing for groups and workshops, whether counselling focused or psychoeducational</t>
        </r>
      </text>
    </comment>
    <comment ref="A94" authorId="0" shapeId="0">
      <text>
        <r>
          <rPr>
            <b/>
            <sz val="9"/>
            <color indexed="81"/>
            <rFont val="Tahoma"/>
            <family val="2"/>
          </rPr>
          <t>Note‐taking, report‐writing, and/or other record‐keeping.</t>
        </r>
      </text>
    </comment>
    <comment ref="A95" authorId="0" shapeId="0">
      <text>
        <r>
          <rPr>
            <b/>
            <sz val="9"/>
            <color indexed="81"/>
            <rFont val="Tahoma"/>
            <family val="2"/>
          </rPr>
          <t>Engaging in training (e.g., office procedures, such as scheduling,
note‐taking, etc.) that orients the intern to the policies and procedures of the internship site.</t>
        </r>
      </text>
    </comment>
    <comment ref="A96" authorId="0" shapeId="0">
      <text>
        <r>
          <rPr>
            <b/>
            <sz val="9"/>
            <color indexed="81"/>
            <rFont val="Tahoma"/>
            <family val="2"/>
          </rPr>
          <t xml:space="preserve">Meetings, often interdisciplinary in nature (e.g., IEP meetings at a school), in which others are presenting their cases or as a form of intern and staff training and development (note: if the intern presents her or his case in a case conference, that time should be entered in the Individual Supervision in Group category).
</t>
        </r>
      </text>
    </comment>
    <comment ref="A97" authorId="0" shapeId="0">
      <text>
        <r>
          <rPr>
            <b/>
            <sz val="9"/>
            <color indexed="81"/>
            <rFont val="Tahoma"/>
            <family val="2"/>
          </rPr>
          <t>Scoring of individual and/or group tests/assessments.</t>
        </r>
      </text>
    </comment>
    <comment ref="A98" authorId="0" shapeId="0">
      <text>
        <r>
          <rPr>
            <b/>
            <sz val="9"/>
            <color indexed="81"/>
            <rFont val="Tahoma"/>
            <family val="2"/>
          </rPr>
          <t>Preparation time related to the internship (e.g., reviewing tapes; reading articles).</t>
        </r>
      </text>
    </comment>
    <comment ref="A99" authorId="0" shapeId="0">
      <text>
        <r>
          <rPr>
            <b/>
            <sz val="9"/>
            <color indexed="81"/>
            <rFont val="Tahoma"/>
            <family val="2"/>
          </rPr>
          <t>Consultation with an agent of the client, such as another professional, when the client is not present, (e.g., regarding the coordination of care).</t>
        </r>
      </text>
    </comment>
    <comment ref="A101" authorId="0" shapeId="0">
      <text>
        <r>
          <rPr>
            <b/>
            <sz val="9"/>
            <color indexed="81"/>
            <rFont val="Tahoma"/>
            <family val="2"/>
          </rPr>
          <t xml:space="preserve">Engaging with the public related to services offered
by the internship site (e.g., media interviews; non‐psychoeducational presentations to groups about the services offered at an internship site; open houses; career days). </t>
        </r>
      </text>
    </comment>
    <comment ref="A102" authorId="0" shapeId="0">
      <text>
        <r>
          <rPr>
            <b/>
            <sz val="9"/>
            <color indexed="81"/>
            <rFont val="Tahoma"/>
            <family val="2"/>
          </rPr>
          <t>Time spent in providing referrals to other service providers.</t>
        </r>
        <r>
          <rPr>
            <sz val="9"/>
            <color indexed="81"/>
            <rFont val="Tahoma"/>
            <family val="2"/>
          </rPr>
          <t xml:space="preserve">
</t>
        </r>
      </text>
    </comment>
    <comment ref="A104" authorId="0" shapeId="0">
      <text>
        <r>
          <rPr>
            <b/>
            <sz val="9"/>
            <color indexed="81"/>
            <rFont val="Tahoma"/>
            <family val="2"/>
          </rPr>
          <t xml:space="preserve">Providing supervision, advice,
or mentoring to staff members or trainees (e.g., DEC student interns). </t>
        </r>
        <r>
          <rPr>
            <sz val="9"/>
            <color indexed="81"/>
            <rFont val="Tahoma"/>
            <family val="2"/>
          </rPr>
          <t xml:space="preserve">
</t>
        </r>
      </text>
    </comment>
    <comment ref="A106" authorId="0" shapeId="0">
      <text>
        <r>
          <rPr>
            <b/>
            <sz val="9"/>
            <color indexed="81"/>
            <rFont val="Tahoma"/>
            <family val="2"/>
          </rPr>
          <t>Providing an assessment of programs/projects to the site.</t>
        </r>
      </text>
    </comment>
    <comment ref="A107" authorId="0" shapeId="0">
      <text>
        <r>
          <rPr>
            <b/>
            <sz val="9"/>
            <color indexed="81"/>
            <rFont val="Tahoma"/>
            <family val="2"/>
          </rPr>
          <t>Consultation or performance improvement at a systemic or organizational level.</t>
        </r>
        <r>
          <rPr>
            <sz val="9"/>
            <color indexed="81"/>
            <rFont val="Tahoma"/>
            <family val="2"/>
          </rPr>
          <t xml:space="preserve">
</t>
        </r>
      </text>
    </comment>
    <comment ref="A144" authorId="0" shapeId="0">
      <text>
        <r>
          <rPr>
            <b/>
            <sz val="9"/>
            <color indexed="81"/>
            <rFont val="Tahoma"/>
            <family val="2"/>
          </rPr>
          <t>The definition of an integrated report is a report that includes a history, an interview and at least two tests from one or more of the following categories: personality assessment (objective, self-report, and/or projective), intellectual assessment, cognitive assessment, and neuropsychological assessment.</t>
        </r>
        <r>
          <rPr>
            <sz val="9"/>
            <color indexed="81"/>
            <rFont val="Tahoma"/>
            <family val="2"/>
          </rPr>
          <t xml:space="preserve">
</t>
        </r>
      </text>
    </comment>
  </commentList>
</comments>
</file>

<file path=xl/sharedStrings.xml><?xml version="1.0" encoding="utf-8"?>
<sst xmlns="http://schemas.openxmlformats.org/spreadsheetml/2006/main" count="3652" uniqueCount="431">
  <si>
    <t>Licensed Psychologist</t>
    <phoneticPr fontId="2" type="noConversion"/>
  </si>
  <si>
    <t>Allied Mental Health Professional</t>
    <phoneticPr fontId="2" type="noConversion"/>
  </si>
  <si>
    <t>Hours Accrued Each Week</t>
    <phoneticPr fontId="2" type="noConversion"/>
  </si>
  <si>
    <t>Adolescents (13-17)</t>
    <phoneticPr fontId="2" type="noConversion"/>
  </si>
  <si>
    <t>Other (specify:______)</t>
    <phoneticPr fontId="2" type="noConversion"/>
  </si>
  <si>
    <t>GRAND HOURS TOTAL</t>
    <phoneticPr fontId="2" type="noConversion"/>
  </si>
  <si>
    <t>GRAND TOTAL CLIENTS</t>
    <phoneticPr fontId="2" type="noConversion"/>
  </si>
  <si>
    <t>Other (Advanced Grad Student Supervised by Psychologist)</t>
    <phoneticPr fontId="2" type="noConversion"/>
  </si>
  <si>
    <t>Other (specify license type and mental health discipline:______)</t>
    <phoneticPr fontId="2" type="noConversion"/>
  </si>
  <si>
    <t>Licensed Psychologist</t>
    <phoneticPr fontId="2" type="noConversion"/>
  </si>
  <si>
    <t>Licensed Psychologist</t>
    <phoneticPr fontId="2" type="noConversion"/>
  </si>
  <si>
    <t>Licensed Psychologist</t>
    <phoneticPr fontId="2" type="noConversion"/>
  </si>
  <si>
    <t>School Counselling Interventions</t>
    <phoneticPr fontId="2" type="noConversion"/>
  </si>
  <si>
    <t>Adults (18+)</t>
    <phoneticPr fontId="2" type="noConversion"/>
  </si>
  <si>
    <t>Adolescents (13-17)</t>
    <phoneticPr fontId="2" type="noConversion"/>
  </si>
  <si>
    <t>Children (12 and under)</t>
    <phoneticPr fontId="2" type="noConversion"/>
  </si>
  <si>
    <t>Family - Family Therapy</t>
    <phoneticPr fontId="2" type="noConversion"/>
  </si>
  <si>
    <t>Older Adults (65+)</t>
    <phoneticPr fontId="2" type="noConversion"/>
  </si>
  <si>
    <t>Psychoeducational (Cognitive)</t>
    <phoneticPr fontId="2" type="noConversion"/>
  </si>
  <si>
    <t>ACTIVITIES TO SUPPORT PRACTICE</t>
  </si>
  <si>
    <t>Adults (18-64)</t>
  </si>
  <si>
    <t>Adolescents (13-17)</t>
  </si>
  <si>
    <t>School-Age (6-12)</t>
  </si>
  <si>
    <t>Pre-School Age (3-5)</t>
  </si>
  <si>
    <t>EDPC 720</t>
    <phoneticPr fontId="2" type="noConversion"/>
  </si>
  <si>
    <t>Totals</t>
    <phoneticPr fontId="2" type="noConversion"/>
  </si>
  <si>
    <t xml:space="preserve">American Indian/Alaska Native/Aboriginal Canadian </t>
  </si>
  <si>
    <t xml:space="preserve">European Origin/White </t>
  </si>
  <si>
    <t>Bi-racial/Multi-racial</t>
  </si>
  <si>
    <t>Other (specify:______)</t>
  </si>
  <si>
    <t>Heterosexual</t>
  </si>
  <si>
    <t>Gay</t>
  </si>
  <si>
    <t>Lesbian</t>
  </si>
  <si>
    <t>Bisexual</t>
  </si>
  <si>
    <t>Gender</t>
  </si>
  <si>
    <t>EDPC 665D1</t>
    <phoneticPr fontId="2" type="noConversion"/>
  </si>
  <si>
    <t>EDPC 665D2</t>
    <phoneticPr fontId="2" type="noConversion"/>
  </si>
  <si>
    <t>EDPC 679 D1</t>
    <phoneticPr fontId="2" type="noConversion"/>
  </si>
  <si>
    <t>EDPC 679 D2</t>
    <phoneticPr fontId="2" type="noConversion"/>
  </si>
  <si>
    <t xml:space="preserve"> Number of Reports Written w/Test</t>
    <phoneticPr fontId="2" type="noConversion"/>
  </si>
  <si>
    <t>Number of Individuals, Couples, or Groups</t>
  </si>
  <si>
    <t>McGill Supervisor Name:</t>
    <phoneticPr fontId="2" type="noConversion"/>
  </si>
  <si>
    <t>Site Supervisor Name (if applicable):</t>
    <phoneticPr fontId="2" type="noConversion"/>
  </si>
  <si>
    <t>Practicum Location:</t>
    <phoneticPr fontId="2" type="noConversion"/>
  </si>
  <si>
    <t>Counselling - Individual Therapy</t>
  </si>
  <si>
    <t>Psycho educational (Cognitive)</t>
  </si>
  <si>
    <t>Personality/Psychopathology</t>
  </si>
  <si>
    <t>Other (specify:_______)</t>
  </si>
  <si>
    <t xml:space="preserve">Neuropsychological Assessment </t>
  </si>
  <si>
    <t>EDPC 780F</t>
    <phoneticPr fontId="2" type="noConversion"/>
  </si>
  <si>
    <t>EDPC 780W</t>
    <phoneticPr fontId="2" type="noConversion"/>
  </si>
  <si>
    <t>EDPC 782F</t>
    <phoneticPr fontId="2" type="noConversion"/>
  </si>
  <si>
    <t>EDPC 782W</t>
    <phoneticPr fontId="2" type="noConversion"/>
  </si>
  <si>
    <t>Elective 1</t>
    <phoneticPr fontId="2" type="noConversion"/>
  </si>
  <si>
    <t>Elective 2</t>
    <phoneticPr fontId="2" type="noConversion"/>
  </si>
  <si>
    <t>TOTAL HOURS FOR PHD</t>
    <phoneticPr fontId="2" type="noConversion"/>
  </si>
  <si>
    <t>TOTAL CLIENTS FOR PHD</t>
    <phoneticPr fontId="2" type="noConversion"/>
  </si>
  <si>
    <t>GRAND TOTAL OF CLIENTS</t>
    <phoneticPr fontId="2" type="noConversion"/>
  </si>
  <si>
    <t>Adults (18+)</t>
    <phoneticPr fontId="2" type="noConversion"/>
  </si>
  <si>
    <t>Treatment Setting (See list):</t>
    <phoneticPr fontId="2" type="noConversion"/>
  </si>
  <si>
    <t>Group</t>
    <phoneticPr fontId="2" type="noConversion"/>
  </si>
  <si>
    <t>Number of Client Seen for the Purpose Of:</t>
    <phoneticPr fontId="2" type="noConversion"/>
  </si>
  <si>
    <t>5-Ap</t>
  </si>
  <si>
    <t>TOTAL</t>
  </si>
  <si>
    <t>Developmental Disability (Including Mental Disabilities and Autism)</t>
    <phoneticPr fontId="2" type="noConversion"/>
  </si>
  <si>
    <t>INDIVIDUAL DIRECT HOURS</t>
  </si>
  <si>
    <t>Career/Vocational</t>
  </si>
  <si>
    <t>GROUP DIRECT HOURS</t>
  </si>
  <si>
    <t>SUPERVISION</t>
  </si>
  <si>
    <t>Site Supervision: Individual</t>
  </si>
  <si>
    <t>Site Supervision: Group</t>
  </si>
  <si>
    <t>Trainee's Signature:</t>
    <phoneticPr fontId="2"/>
  </si>
  <si>
    <t>Site Supervisor Signature (if applicable):</t>
    <phoneticPr fontId="2" type="noConversion"/>
  </si>
  <si>
    <t>Trainee's Signature:</t>
  </si>
  <si>
    <t>Cultural Factor</t>
    <phoneticPr fontId="2" type="noConversion"/>
  </si>
  <si>
    <t xml:space="preserve">Race/Ethnicity </t>
    <phoneticPr fontId="2" type="noConversion"/>
  </si>
  <si>
    <t>Disability Status</t>
    <phoneticPr fontId="2" type="noConversion"/>
  </si>
  <si>
    <t>Male</t>
    <phoneticPr fontId="2" type="noConversion"/>
  </si>
  <si>
    <t>Female</t>
    <phoneticPr fontId="2" type="noConversion"/>
  </si>
  <si>
    <t>Transgender</t>
    <phoneticPr fontId="2" type="noConversion"/>
  </si>
  <si>
    <t>Blind / Visually Impaired</t>
  </si>
  <si>
    <t>Deaf/Hard of Hearing</t>
  </si>
  <si>
    <t>Learning/Cognitive Disability</t>
  </si>
  <si>
    <t>Serious Mental Illness</t>
  </si>
  <si>
    <t>TOTAL HOURS FOR PHD</t>
    <phoneticPr fontId="2" type="noConversion"/>
  </si>
  <si>
    <t>TOTAL CLIENTS FOR PHD</t>
    <phoneticPr fontId="2" type="noConversion"/>
  </si>
  <si>
    <t>Graduate Advisor Signature:</t>
    <phoneticPr fontId="2" type="noConversion"/>
  </si>
  <si>
    <t>Graduate Advisor Signature:</t>
    <phoneticPr fontId="2" type="noConversion"/>
  </si>
  <si>
    <t>Systems Intervention / Organizational Consultation/ Performance Improvement</t>
    <phoneticPr fontId="2" type="noConversion"/>
  </si>
  <si>
    <t>MA LEVEL</t>
    <phoneticPr fontId="2" type="noConversion"/>
  </si>
  <si>
    <t>Substance Abuse Interventions</t>
    <phoneticPr fontId="2" type="noConversion"/>
  </si>
  <si>
    <t>Group Counselling</t>
    <phoneticPr fontId="2" type="noConversion"/>
  </si>
  <si>
    <t>Children (12 and under)</t>
    <phoneticPr fontId="2" type="noConversion"/>
  </si>
  <si>
    <t>Couple</t>
    <phoneticPr fontId="2" type="noConversion"/>
  </si>
  <si>
    <t xml:space="preserve"> Number Written</t>
    <phoneticPr fontId="2" type="noConversion"/>
  </si>
  <si>
    <t>McGill University Counselling Psychology Program -APPIC CONVERSION SHEET</t>
    <phoneticPr fontId="2" type="noConversion"/>
  </si>
  <si>
    <t>INTERVENTION EXPERIENCE</t>
    <phoneticPr fontId="2" type="noConversion"/>
  </si>
  <si>
    <t>Older Adults (65+)</t>
    <phoneticPr fontId="2" type="noConversion"/>
  </si>
  <si>
    <t>Career/Vocational- Career Counselling</t>
    <phoneticPr fontId="2" type="noConversion"/>
  </si>
  <si>
    <t xml:space="preserve"> Number of Reports Written w/Test</t>
    <phoneticPr fontId="2" type="noConversion"/>
  </si>
  <si>
    <t>African-American/Black/African Origin</t>
  </si>
  <si>
    <t xml:space="preserve">Asian-American/Asian Origin/Pacific Islander </t>
  </si>
  <si>
    <t>12-Ap</t>
    <phoneticPr fontId="2" type="noConversion"/>
  </si>
  <si>
    <t>19-Ap</t>
    <phoneticPr fontId="2" type="noConversion"/>
  </si>
  <si>
    <t>PHD LEVEL</t>
    <phoneticPr fontId="2" type="noConversion"/>
  </si>
  <si>
    <t>*INTEGRATED PSYCHOLOGICAL REPORTS</t>
    <phoneticPr fontId="2" type="noConversion"/>
  </si>
  <si>
    <t xml:space="preserve"> Number Written</t>
    <phoneticPr fontId="2" type="noConversion"/>
  </si>
  <si>
    <t>Adults</t>
    <phoneticPr fontId="2" type="noConversion"/>
  </si>
  <si>
    <t>Children/Adolescents</t>
    <phoneticPr fontId="2" type="noConversion"/>
  </si>
  <si>
    <t>Career/Vocational</t>
    <phoneticPr fontId="2" type="noConversion"/>
  </si>
  <si>
    <t>Medical/Health Related Interventions</t>
    <phoneticPr fontId="2" type="noConversion"/>
  </si>
  <si>
    <t>Substance Abuse Interventions</t>
    <phoneticPr fontId="2" type="noConversion"/>
  </si>
  <si>
    <t>Adults (18+)</t>
    <phoneticPr fontId="2" type="noConversion"/>
  </si>
  <si>
    <t>Indirect Client Contact</t>
  </si>
  <si>
    <t>Staff Meetings</t>
  </si>
  <si>
    <t>Infants/Toddlers (0-2)</t>
  </si>
  <si>
    <t>Trainee Student No:</t>
    <phoneticPr fontId="2" type="noConversion"/>
  </si>
  <si>
    <t>Planning Groups &amp; Workshops</t>
  </si>
  <si>
    <t>Family</t>
    <phoneticPr fontId="2" type="noConversion"/>
  </si>
  <si>
    <t>Other (Advanced Grad Student Supervised by Psychologist)</t>
    <phoneticPr fontId="2" type="noConversion"/>
  </si>
  <si>
    <t>Other (specify license type and mental health discipline:______)</t>
    <phoneticPr fontId="2" type="noConversion"/>
  </si>
  <si>
    <t>Intake Interview/Structured Interview</t>
    <phoneticPr fontId="2" type="noConversion"/>
  </si>
  <si>
    <t>EDPC 626</t>
    <phoneticPr fontId="2" type="noConversion"/>
  </si>
  <si>
    <t>TOTAL HOURS FOR MA</t>
    <phoneticPr fontId="2" type="noConversion"/>
  </si>
  <si>
    <t>OTHER PSYCHOLOGICAL EXPERIENCE WITH STUDENTS OR ORGANIZATIONS</t>
    <phoneticPr fontId="2" type="noConversion"/>
  </si>
  <si>
    <t>Other (Specify:____)</t>
  </si>
  <si>
    <t xml:space="preserve"> Number Clinically Administered/ Scored</t>
  </si>
  <si>
    <t xml:space="preserve"> Number of Reports Written we/Test</t>
  </si>
  <si>
    <t>Hours Accrued for Each Course/Program of Study</t>
    <phoneticPr fontId="2" type="noConversion"/>
  </si>
  <si>
    <t>Couple - Couple's Therapy</t>
    <phoneticPr fontId="2" type="noConversion"/>
  </si>
  <si>
    <t>McGill Supervisor's Signature:</t>
  </si>
  <si>
    <t>Reports &amp; Record-Keeping</t>
  </si>
  <si>
    <t>Training</t>
  </si>
  <si>
    <t>Case Conferences</t>
  </si>
  <si>
    <t>Test Scoring</t>
  </si>
  <si>
    <t>MISCELLANEOUS</t>
  </si>
  <si>
    <t>Outreach &amp; Public Relations</t>
  </si>
  <si>
    <t>Referrals</t>
  </si>
  <si>
    <t>Professional Preparation Time</t>
  </si>
  <si>
    <t>WEEKLY TOTALS</t>
  </si>
  <si>
    <t>Site Supervision: Individual in Group</t>
  </si>
  <si>
    <t>Medical/Health Related Interventions</t>
    <phoneticPr fontId="2" type="noConversion"/>
  </si>
  <si>
    <t>OTHER PSYCHOLOGICAL EXPERIENCE WITH STUDENTS OR ORGANIZATIONS</t>
    <phoneticPr fontId="2" type="noConversion"/>
  </si>
  <si>
    <t>Supervision/Advising/Mentoring of Students, Staff, or Trainees</t>
    <phoneticPr fontId="2" type="noConversion"/>
  </si>
  <si>
    <t>Program Development/Outreach Programming</t>
    <phoneticPr fontId="2" type="noConversion"/>
  </si>
  <si>
    <t>Other (specify:______)</t>
    <phoneticPr fontId="2" type="noConversion"/>
  </si>
  <si>
    <t>Individual</t>
    <phoneticPr fontId="2" type="noConversion"/>
  </si>
  <si>
    <t>Licensed Psychologist</t>
    <phoneticPr fontId="2" type="noConversion"/>
  </si>
  <si>
    <t>Allied Mental Health Professional</t>
    <phoneticPr fontId="2" type="noConversion"/>
  </si>
  <si>
    <t>Disability Status</t>
    <phoneticPr fontId="2" type="noConversion"/>
  </si>
  <si>
    <t xml:space="preserve">Consultation </t>
    <phoneticPr fontId="2" type="noConversion"/>
  </si>
  <si>
    <t>Systems Intervention / Organizational Consultation / Performance Improvement</t>
  </si>
  <si>
    <t>Licensed Psychologist</t>
    <phoneticPr fontId="2" type="noConversion"/>
  </si>
  <si>
    <t>Other (Advanced Grad Student and _____)</t>
    <phoneticPr fontId="2" type="noConversion"/>
  </si>
  <si>
    <t>McGill Supervision: Individual in Group</t>
  </si>
  <si>
    <t xml:space="preserve">Intervention </t>
  </si>
  <si>
    <t>OTHER PSYCHOLOGICAL EXPERIENCE WITH STUDENTS OR ORGANIZATIONS</t>
    <phoneticPr fontId="2" type="noConversion"/>
  </si>
  <si>
    <t>Male</t>
    <phoneticPr fontId="2" type="noConversion"/>
  </si>
  <si>
    <t>Other Psychological Interventions</t>
    <phoneticPr fontId="2" type="noConversion"/>
  </si>
  <si>
    <t>Intake Interview/Structured Interview</t>
    <phoneticPr fontId="2" type="noConversion"/>
  </si>
  <si>
    <t>Group Counselling</t>
    <phoneticPr fontId="2" type="noConversion"/>
  </si>
  <si>
    <t>Adults (18+)</t>
    <phoneticPr fontId="2" type="noConversion"/>
  </si>
  <si>
    <t>Family</t>
    <phoneticPr fontId="2" type="noConversion"/>
  </si>
  <si>
    <t>Couple</t>
    <phoneticPr fontId="2" type="noConversion"/>
  </si>
  <si>
    <t>Licensed Psychologist</t>
    <phoneticPr fontId="2" type="noConversion"/>
  </si>
  <si>
    <t>Assessment</t>
    <phoneticPr fontId="2" type="noConversion"/>
  </si>
  <si>
    <t>Number of Client Seen for the Purpose Of:</t>
    <phoneticPr fontId="2" type="noConversion"/>
  </si>
  <si>
    <t>Supervision/Advising/Mentoring of Students, Staff, or Trainees</t>
    <phoneticPr fontId="2" type="noConversion"/>
  </si>
  <si>
    <t>Program Development/Outreach Programming</t>
    <phoneticPr fontId="2" type="noConversion"/>
  </si>
  <si>
    <t>Outcome Assessment of Programs/Projects</t>
    <phoneticPr fontId="2" type="noConversion"/>
  </si>
  <si>
    <t>Children/Adolescent Assessment Experience</t>
    <phoneticPr fontId="2" type="noConversion"/>
  </si>
  <si>
    <t>Older Adults (65+)</t>
    <phoneticPr fontId="2" type="noConversion"/>
  </si>
  <si>
    <t>Other (Providing Information)</t>
    <phoneticPr fontId="2" type="noConversion"/>
  </si>
  <si>
    <t xml:space="preserve">Trainee Name:  </t>
  </si>
  <si>
    <t>4-Ja</t>
  </si>
  <si>
    <t>11-Ja</t>
  </si>
  <si>
    <t>18-Ja</t>
  </si>
  <si>
    <t>25-Ja</t>
  </si>
  <si>
    <t>1-Fb</t>
  </si>
  <si>
    <t>8-Fb</t>
  </si>
  <si>
    <t>15-Fb</t>
  </si>
  <si>
    <t>1-Mr</t>
  </si>
  <si>
    <t>8-Mr</t>
  </si>
  <si>
    <t>15-Mr</t>
  </si>
  <si>
    <t>22-Mr</t>
  </si>
  <si>
    <t>29-Mr</t>
  </si>
  <si>
    <t>EDPC 625</t>
    <phoneticPr fontId="2" type="noConversion"/>
  </si>
  <si>
    <t>INTERNSHIP</t>
    <phoneticPr fontId="2" type="noConversion"/>
  </si>
  <si>
    <t>INTERNSHIP AND PROJECT</t>
    <phoneticPr fontId="2" type="noConversion"/>
  </si>
  <si>
    <t>PROJECT</t>
    <phoneticPr fontId="2" type="noConversion"/>
  </si>
  <si>
    <t>Other (specify:______)</t>
    <phoneticPr fontId="2" type="noConversion"/>
  </si>
  <si>
    <t>MA LEVEL</t>
    <phoneticPr fontId="2" type="noConversion"/>
  </si>
  <si>
    <t>APPIC HOURS/NUMBER OF CLIENTS</t>
    <phoneticPr fontId="2" type="noConversion"/>
  </si>
  <si>
    <t>TOTAL HOURS FOR MA</t>
    <phoneticPr fontId="2" type="noConversion"/>
  </si>
  <si>
    <t>TOTAL CLIENTS FOR MA</t>
    <phoneticPr fontId="2" type="noConversion"/>
  </si>
  <si>
    <t>GRAND TOTAL OF HOURS</t>
    <phoneticPr fontId="2" type="noConversion"/>
  </si>
  <si>
    <t>Career/Vocational</t>
    <phoneticPr fontId="2" type="noConversion"/>
  </si>
  <si>
    <t>Other (Providing Information and _____)</t>
    <phoneticPr fontId="2" type="noConversion"/>
  </si>
  <si>
    <t>Conference Planning</t>
  </si>
  <si>
    <t>Professional Conferences</t>
  </si>
  <si>
    <t>McGill Supervision: Group</t>
  </si>
  <si>
    <t>TESTS ADMINISTERED</t>
    <phoneticPr fontId="2" type="noConversion"/>
  </si>
  <si>
    <t>Adult Assessment Experience</t>
    <phoneticPr fontId="2" type="noConversion"/>
  </si>
  <si>
    <t>Children/Adolescent Assessment Experience</t>
    <phoneticPr fontId="2" type="noConversion"/>
  </si>
  <si>
    <t>McGill Supervision: Individual</t>
  </si>
  <si>
    <t>GROUP DIRECT HOURS (# couples or groups)</t>
    <phoneticPr fontId="2" type="noConversion"/>
  </si>
  <si>
    <t>DOCTORAL</t>
    <phoneticPr fontId="2" type="noConversion"/>
  </si>
  <si>
    <t>Date:</t>
  </si>
  <si>
    <t>TOTAL CLIENTS FOR MA</t>
    <phoneticPr fontId="2" type="noConversion"/>
  </si>
  <si>
    <t>Allied Mental Health Professional</t>
    <phoneticPr fontId="2" type="noConversion"/>
  </si>
  <si>
    <t>Number of Client Seen for the Purpose Of:</t>
    <phoneticPr fontId="2" type="noConversion"/>
  </si>
  <si>
    <t>Cultural Factor</t>
    <phoneticPr fontId="2" type="noConversion"/>
  </si>
  <si>
    <t>Sports Psychology/Performance Enhancement</t>
    <phoneticPr fontId="2" type="noConversion"/>
  </si>
  <si>
    <t>OTHER PSYCHOLOGICAL INTERVENTIONS(# individuals)</t>
  </si>
  <si>
    <t>INDIVIDUAL DIRECT HOURS (#individuals)</t>
    <phoneticPr fontId="2" type="noConversion"/>
  </si>
  <si>
    <t>Insert Test Name (and Type)</t>
    <phoneticPr fontId="2" type="noConversion"/>
  </si>
  <si>
    <t>McGill University Counselling Psychology Program - On-Site Hours Log - TOTAL HOURS</t>
    <phoneticPr fontId="2" type="noConversion"/>
  </si>
  <si>
    <t>ASSESSMENT EXPERIENCE</t>
    <phoneticPr fontId="2" type="noConversion"/>
  </si>
  <si>
    <t>Psychodiagnostic Testing</t>
    <phoneticPr fontId="2" type="noConversion"/>
  </si>
  <si>
    <t>Psychodiagnostic Assessment</t>
    <phoneticPr fontId="2" type="noConversion"/>
  </si>
  <si>
    <t>Assessment &amp; Testing</t>
    <phoneticPr fontId="2" type="noConversion"/>
  </si>
  <si>
    <t>Assessment &amp; Testing</t>
    <phoneticPr fontId="2" type="noConversion"/>
  </si>
  <si>
    <t>School Counselling Interventions</t>
    <phoneticPr fontId="2" type="noConversion"/>
  </si>
  <si>
    <t>Consultation</t>
    <phoneticPr fontId="2" type="noConversion"/>
  </si>
  <si>
    <t>Sports Psychology/Performance Enhancement</t>
    <phoneticPr fontId="2" type="noConversion"/>
  </si>
  <si>
    <t>Sexual Orientation</t>
  </si>
  <si>
    <t>Physical/Orthopedic Disability</t>
  </si>
  <si>
    <t xml:space="preserve">EDPC 625 </t>
    <phoneticPr fontId="2" type="noConversion"/>
  </si>
  <si>
    <t>EDPC 682 D1/ EDPC 683</t>
    <phoneticPr fontId="2" type="noConversion"/>
  </si>
  <si>
    <t>EDPC 682 D2/EDPC 684</t>
    <phoneticPr fontId="2" type="noConversion"/>
  </si>
  <si>
    <t>Female</t>
    <phoneticPr fontId="2" type="noConversion"/>
  </si>
  <si>
    <t>Transgender</t>
    <phoneticPr fontId="2" type="noConversion"/>
  </si>
  <si>
    <t>Other (specify:______)</t>
    <phoneticPr fontId="2" type="noConversion"/>
  </si>
  <si>
    <t>Outcome Assessment of Programs/Projects</t>
    <phoneticPr fontId="2" type="noConversion"/>
  </si>
  <si>
    <t>Direct Intervention</t>
    <phoneticPr fontId="2" type="noConversion"/>
  </si>
  <si>
    <t>Enter Trainee Name</t>
  </si>
  <si>
    <t>Enter McGill Supervisor Name</t>
  </si>
  <si>
    <t>Enter Site Supervisor Name</t>
  </si>
  <si>
    <t>Enter Student ID#</t>
  </si>
  <si>
    <t>Enter Practicum Location</t>
  </si>
  <si>
    <t>Enter Semester/Year</t>
  </si>
  <si>
    <t>McGill University Counselling Psychology Program - On-Site Hours Log - M. A. Internship/Project - EDPC 682 D2</t>
  </si>
  <si>
    <t>McGill University Counselling Psychology Program - On-Site Hours Log - M. A. Internship - EDPC 679 D2</t>
  </si>
  <si>
    <t>McGill University Counselling Psychology Program - On-Site Hours Log - M. A. Internship/Project - EDPC 682 D1</t>
  </si>
  <si>
    <t>McGill University Counselling Psychology Program - On-Site Hours Log - M. A. Internship - EDPC 679 D1</t>
  </si>
  <si>
    <t>McGill University Counselling Psychology Program - On-Site Hours Log - M. A. Internship - EDPC 665 D2</t>
  </si>
  <si>
    <t>McGill University Counselling Psychology Program - On-Site Hours Log - M. A. Internship - EDPC 665 D1</t>
  </si>
  <si>
    <t>McGill University Counselling Psychology Program - On-Site Hours Log - M. A. Project- EDPC 625</t>
  </si>
  <si>
    <t>McGill University Counselling Psychology Program - On-Site Hours Log - M. A. Project- EDPC 626</t>
  </si>
  <si>
    <t>McGill University Counselling Psychology Program - On-Site Hours Log - PhD- EDPC 625</t>
  </si>
  <si>
    <t>McGill University Counselling Psychology Program - On-Site Hours Log -PhD- EDPC 720</t>
  </si>
  <si>
    <t>McGill University Counselling Psychology Program - On-Site Hours Log - PhD- EDPC 780 Winter</t>
  </si>
  <si>
    <t>McGill University Counselling Psychology Program - On-Site Hours Log - PhD- EDPC 782 Fall</t>
  </si>
  <si>
    <t>McGill Program Director Name:</t>
  </si>
  <si>
    <t>Enter McGill Program Director Name</t>
  </si>
  <si>
    <t>Follow the instructions below to track and log hours for the MA Internship, MA Project, and PhD programs. Note that hours should never be counted more than once and please consult with you McGill supervisor should you have any questions or concerns. Also note that although this process is meant to help track hours as needed for the APPIC application, the Counselling Psychology Program cannot guarantee the accuracy of the conversion. Moreover, the spreadsheet may not always reflect changes that APPIC has made to their application.</t>
  </si>
  <si>
    <t>Use the excel spreadsheet found on the ECP website.</t>
  </si>
  <si>
    <t>When logging hours ensure that you select the correct tab that corresponds to the course for which you are logging the hours.</t>
  </si>
  <si>
    <t>Input identifying information (i.e., trainee name, student number, McGill supervisor name etc.) Also indicate the type of site (i.e., treatment setting) at the top of the hours log form. The options are as follows:</t>
  </si>
  <si>
    <t>1.</t>
  </si>
  <si>
    <t>2.</t>
  </si>
  <si>
    <t>3.</t>
  </si>
  <si>
    <t>• Child Guidance Clinic</t>
  </si>
  <si>
    <t>• Community Mental Health Center</t>
  </si>
  <si>
    <t>• Department Clinic (Psychology clinic run by a department or school)</t>
  </si>
  <si>
    <t>• Forensic/Justice setting (e.g., jail, prison)</t>
  </si>
  <si>
    <t>• Inpatient Psychiatric Hospital</t>
  </si>
  <si>
    <t>• Medical Clinic/Hospital</t>
  </si>
  <si>
    <t>• Outpatient Psychiatric Clinic/Hospital</t>
  </si>
  <si>
    <t>• Partial Hospitalization/Intensive Outpatient Programs</t>
  </si>
  <si>
    <t>• Private Practice</t>
  </si>
  <si>
    <t>• Residential/Group Home</t>
  </si>
  <si>
    <t>• Schools</t>
  </si>
  <si>
    <t>• VA Medical Center</t>
  </si>
  <si>
    <t>• Other (Please speak to your supervisor before using this option)</t>
  </si>
  <si>
    <t>4.</t>
  </si>
  <si>
    <t>• University Counseling Center / Student Mental Health     Center</t>
  </si>
  <si>
    <t xml:space="preserve">Tabulate the hours accrued each week using the appropriate categories and change the week labels to reflect the appropriate week/year. Also keep a count of the total number of individuals, couples, or groups you have interacted with. </t>
  </si>
  <si>
    <t>5.</t>
  </si>
  <si>
    <t>Track the cultural backgrounds of each client. Factors to note are race/ethnicity, sexual orientation, disability status, and gender. Enter this information into the course logging form.</t>
  </si>
  <si>
    <t>6.</t>
  </si>
  <si>
    <t xml:space="preserve">7. </t>
  </si>
  <si>
    <t>Track the name of each psychological test you have administered and enter the type in brackets (if applicable).  Use the following table to determine the type of test you used (if the test cannot be found consult with your supervisor).</t>
  </si>
  <si>
    <t>Test Type</t>
  </si>
  <si>
    <t>Specific Test</t>
  </si>
  <si>
    <t>ADULT Assessment Instruments</t>
  </si>
  <si>
    <t>Symptom Inventories</t>
  </si>
  <si>
    <t>Hamilton Depression Scale</t>
  </si>
  <si>
    <t>Beck Anxiety Inventory</t>
  </si>
  <si>
    <t>Adult Manifest Anxiety Scale</t>
  </si>
  <si>
    <t>Diagnostic Interview Protocols</t>
  </si>
  <si>
    <t>SADS</t>
  </si>
  <si>
    <t>SCID</t>
  </si>
  <si>
    <t>DIS</t>
  </si>
  <si>
    <t>General Cognitive Assessment</t>
  </si>
  <si>
    <t>Stanford-Binnet 5</t>
  </si>
  <si>
    <t>TONI 3</t>
  </si>
  <si>
    <t>WAIS III AND WAIS IV</t>
  </si>
  <si>
    <t>Visual Motor Assessment</t>
  </si>
  <si>
    <t>Bender-Gestalt</t>
  </si>
  <si>
    <t>Commonly Used Neuropsychological Measures</t>
  </si>
  <si>
    <t>Boston Diagnostic Aphasia Exam</t>
  </si>
  <si>
    <t>Brief Rating Scale of Executive Functioning (BRIEF)</t>
  </si>
  <si>
    <t>Dimentia Rating Scale - II</t>
  </si>
  <si>
    <t>California Verbal Learning Test</t>
  </si>
  <si>
    <t>Continuous Performance Test</t>
  </si>
  <si>
    <t>Delis Kaplan Executive Function Test</t>
  </si>
  <si>
    <t>Finger Tapping</t>
  </si>
  <si>
    <t>Grooved Pegboard</t>
  </si>
  <si>
    <t>Rey-Osterrieth Complex Figure</t>
  </si>
  <si>
    <t>Trailmaking Test A &amp; B</t>
  </si>
  <si>
    <t>Wechsler Memory Scale III</t>
  </si>
  <si>
    <t>Wisconsin Card Sorting Test</t>
  </si>
  <si>
    <t>Measures of Academic Functioning</t>
  </si>
  <si>
    <t>Strong Interest Inventory</t>
  </si>
  <si>
    <t>Wechsler Individual Achievement Test (WIAT)</t>
  </si>
  <si>
    <t>Woodcock Johnson Tests III of Achievement</t>
  </si>
  <si>
    <t>WRAT-4</t>
  </si>
  <si>
    <t>Behavioural/Personality Inventories</t>
  </si>
  <si>
    <t>Millon Clinical Multi-Axial III (MCMI)</t>
  </si>
  <si>
    <t>Minnesota Multiphasic Personality Inventory</t>
  </si>
  <si>
    <t>Myers-Briggs Type Indicator</t>
  </si>
  <si>
    <t>Personality Assessment Inventory</t>
  </si>
  <si>
    <t>Measures of Malingering</t>
  </si>
  <si>
    <t>Structured Interview of Reported Symptoms (SIRS)</t>
  </si>
  <si>
    <t>Miller Forensic Assessment of Symptoms Test(M-FAST)</t>
  </si>
  <si>
    <t>Rey 15-Item Test</t>
  </si>
  <si>
    <t>Test of Memory Malingering (TOMM)</t>
  </si>
  <si>
    <t>Forensic/Risk Assessment</t>
  </si>
  <si>
    <t>Psychopathy Checklist-Revised (PCL-R); Static 99</t>
  </si>
  <si>
    <t>Violence Risk Assessment Guide (VRAG)</t>
  </si>
  <si>
    <t>History-Clinical-Risk 20 (HCR-20)</t>
  </si>
  <si>
    <t>Validity Indicator Profile</t>
  </si>
  <si>
    <t>Projective Assessment</t>
  </si>
  <si>
    <t>Human Figure Drawing</t>
  </si>
  <si>
    <t>Kinetic Family Drawing</t>
  </si>
  <si>
    <t>Sentence Completion</t>
  </si>
  <si>
    <t>Thematic Apperception Test</t>
  </si>
  <si>
    <t>Rorschach</t>
  </si>
  <si>
    <t>Other (specify: )</t>
  </si>
  <si>
    <t>Rorschach Scoring System (Specify: )</t>
  </si>
  <si>
    <t>CHILD and ADOLESCENT Assessment Instruments</t>
  </si>
  <si>
    <t>Parent/Youth-Report Measures</t>
  </si>
  <si>
    <t>Behavior Assessment System for Children (BASC)</t>
  </si>
  <si>
    <t>Achenbach System of Empirically Based Assessment</t>
  </si>
  <si>
    <t>Barkley-Murphy Checklist for ADHD</t>
  </si>
  <si>
    <t>Conner's Rating Scales</t>
  </si>
  <si>
    <t>Self-report Measures</t>
  </si>
  <si>
    <t>DISC</t>
  </si>
  <si>
    <t>Kiddie-SADS</t>
  </si>
  <si>
    <t>Bayley Scales of Infant and Toddler Development - III</t>
  </si>
  <si>
    <t>Wide Range Assessment of Memory and Learning     (Version:          )</t>
  </si>
  <si>
    <t>Differential Abilities Scale - II (DAS-II)</t>
  </si>
  <si>
    <t>Mullen Scales of Early Learning</t>
  </si>
  <si>
    <t>Stanford-Binet 5</t>
  </si>
  <si>
    <t>WPPSI-III</t>
  </si>
  <si>
    <t>WISC-IV</t>
  </si>
  <si>
    <t>Visual-Motor Assessment</t>
  </si>
  <si>
    <t>Bender Gestalt</t>
  </si>
  <si>
    <t>Developmental Test of Visual-Motor Integration (Berry)</t>
  </si>
  <si>
    <t>Neuropsychological Assessment Measures</t>
  </si>
  <si>
    <t>Brief Rating Scale of Executive Function (BRIEF)</t>
  </si>
  <si>
    <t>Children's Memory Scale</t>
  </si>
  <si>
    <t>Continuous Performance Test (Version: )</t>
  </si>
  <si>
    <t>Delis Kaplan Executive Function System</t>
  </si>
  <si>
    <t>NEPSY-II</t>
  </si>
  <si>
    <t>Woodcock Johnson-III Tests of Achievement</t>
  </si>
  <si>
    <t>Behavioral/Personality Inventories</t>
  </si>
  <si>
    <t>Millon Adolescent Personality Inventory (MAPI)</t>
  </si>
  <si>
    <t>Roberts Apperception Test for Children (RATC)</t>
  </si>
  <si>
    <t>OTHER: Woodcock Johnson Tests III of Cognitive Abilities</t>
  </si>
  <si>
    <t xml:space="preserve">Minnesota Multiphasic Personality Inventory - Adolescent (MMPI-A) </t>
  </si>
  <si>
    <t>OTHER:                                                           Woodcock Johnson Tests III of Cognitive Abilities</t>
  </si>
  <si>
    <r>
      <t>Rorschach (Scoring System:</t>
    </r>
    <r>
      <rPr>
        <u/>
        <sz val="10"/>
        <rFont val="Verdana"/>
        <family val="2"/>
      </rPr>
      <t xml:space="preserve">                </t>
    </r>
    <r>
      <rPr>
        <sz val="10"/>
        <rFont val="Verdana"/>
        <family val="2"/>
      </rPr>
      <t>)</t>
    </r>
  </si>
  <si>
    <t>8.</t>
  </si>
  <si>
    <t>Note the number of times that a test was administered/scored and the number of reports you wrote using that test. Enter this information into your log.</t>
  </si>
  <si>
    <t>9.</t>
  </si>
  <si>
    <t>It is important to be aware that the names of tests administered/scored do not carry over to the Totals Sheet or the APPIC Conversion Sheet. As such, be sure to record the name and type of test that you use in the Totals Sheet and the APPIC Conversion Sheet.</t>
  </si>
  <si>
    <t>10.</t>
  </si>
  <si>
    <r>
      <t>Also note that if you use an “other category” the name/labels that you fill in per course should also be manually entered into the Totals Sheet and the APPIC</t>
    </r>
    <r>
      <rPr>
        <sz val="10"/>
        <rFont val="Verdana"/>
        <family val="2"/>
      </rPr>
      <t xml:space="preserve"> C</t>
    </r>
    <r>
      <rPr>
        <b/>
        <sz val="10"/>
        <rFont val="Verdana"/>
        <family val="2"/>
      </rPr>
      <t>onversion Sheet.</t>
    </r>
  </si>
  <si>
    <t>11.</t>
  </si>
  <si>
    <t>12.</t>
  </si>
  <si>
    <t>The McGill supervisor will forward a final and approved copy to the ECP Graduate Advisor.</t>
  </si>
  <si>
    <t>13.</t>
  </si>
  <si>
    <t>Note. MA Internship students: Your site supervisor can sign a printed copy, which you can submit to your McGill supervisor to attest that your site supervisor has signed off on your hours.  However, you will also need to submit the electronic version of your hours form to your McGill supervisor to finalize and send to the ECP Graduate Advisor.</t>
  </si>
  <si>
    <t>1.  </t>
  </si>
  <si>
    <t xml:space="preserve">Log category instructions are now included as comments embedded within each worksheet. Move the pointer over any cell containing a red tab in the top right corner to reveal a brief description of the activities that should be logged under that category. </t>
  </si>
  <si>
    <t>McGill University Counselling Psychology Program - On-Site Hours Log -PhD- EDPC 626</t>
  </si>
  <si>
    <t>McGill University Counselling Psychology Program - On-Site Hours Log - PhD- EDPC 780</t>
  </si>
  <si>
    <t>McGill University Counselling Psychology Program - On-Site Hours Log - PhD- Elective 1</t>
  </si>
  <si>
    <t>McGill University Counselling Psychology Program - On-Site Hours Log - PhD- Elective 2</t>
  </si>
  <si>
    <t>Fall 2014</t>
  </si>
  <si>
    <t>Winter 2015</t>
  </si>
  <si>
    <t>Summer 2015</t>
  </si>
  <si>
    <t>Fall 2015</t>
  </si>
  <si>
    <t>Winter 2016</t>
  </si>
  <si>
    <t>Summer 2016</t>
  </si>
  <si>
    <t>Fall 2017</t>
  </si>
  <si>
    <t>Fall 2016</t>
  </si>
  <si>
    <t>Winter 2017</t>
  </si>
  <si>
    <t>Summer 2017</t>
  </si>
  <si>
    <t>Winter 2018</t>
  </si>
  <si>
    <t>Summer 2018</t>
  </si>
  <si>
    <t>Fall 2019</t>
  </si>
  <si>
    <t>Fall 2018</t>
  </si>
  <si>
    <t>Winter 2019</t>
  </si>
  <si>
    <t>Summer 2019</t>
  </si>
  <si>
    <t>Winter 2020</t>
  </si>
  <si>
    <t>Summer 2020</t>
  </si>
  <si>
    <r>
      <t>Once you are done logging your hours make a copy of the relevant course excel sheet. Do this by opening a new excel workbook and save it as “Hours Log EDPC XXXX_ Last name.” Leave the new excel document open. Go back to the</t>
    </r>
    <r>
      <rPr>
        <sz val="10"/>
        <rFont val="Verdana"/>
        <family val="2"/>
      </rPr>
      <t xml:space="preserve"> </t>
    </r>
    <r>
      <rPr>
        <b/>
        <sz val="10"/>
        <rFont val="Verdana"/>
        <family val="2"/>
      </rPr>
      <t xml:space="preserve">Hours Log Student Version workbook and left click on the relevant course tab &gt; then select the “move or copy” option &gt; select “Hours Log EDPC XXXX_ Last name” for the “move the relevant course sheet(s) to” section. Then select the relevant course sheet to copy, click the “create copy” checkbox, and then hit “ok.” </t>
    </r>
    <r>
      <rPr>
        <b/>
        <sz val="10"/>
        <color rgb="FFFF0000"/>
        <rFont val="Verdana"/>
        <family val="2"/>
      </rPr>
      <t>DO NOT copy paste the cells from one workbook into a new workbook</t>
    </r>
    <r>
      <rPr>
        <b/>
        <sz val="10"/>
        <rFont val="Verdana"/>
        <family val="2"/>
      </rPr>
      <t>. E-mail</t>
    </r>
    <r>
      <rPr>
        <sz val="10"/>
        <rFont val="Verdana"/>
        <family val="2"/>
      </rPr>
      <t xml:space="preserve"> </t>
    </r>
    <r>
      <rPr>
        <b/>
        <sz val="10"/>
        <rFont val="Verdana"/>
        <family val="2"/>
      </rPr>
      <t>the individual hours log sheet to your McGill supervisor (and site supervisor if applicable)</t>
    </r>
    <r>
      <rPr>
        <sz val="10"/>
        <rFont val="Verdana"/>
        <family val="2"/>
      </rPr>
      <t xml:space="preserve"> </t>
    </r>
    <r>
      <rPr>
        <b/>
        <sz val="10"/>
        <rFont val="Verdana"/>
        <family val="2"/>
      </rPr>
      <t>to be approved.</t>
    </r>
  </si>
  <si>
    <t>Page layouts are now set by default to print worksheets on three portrait oriented pages. Margins and scaling no longer need to be adjusted to fit the worksheet onto one page; instead, simply print the desired worksheet as-is.</t>
  </si>
  <si>
    <t>Enter Treatment Setting</t>
  </si>
  <si>
    <t>VA Medical Center</t>
  </si>
  <si>
    <t>Enter Student Name</t>
  </si>
  <si>
    <t>Child Guidance Clinic</t>
  </si>
  <si>
    <t>Community Mental Health Center</t>
  </si>
  <si>
    <t>Forensic/Justice setting (e.g., jail, prison)</t>
  </si>
  <si>
    <t>Inpatient Psychiatric Hospital</t>
  </si>
  <si>
    <t>Medical Clinic/Hospital</t>
  </si>
  <si>
    <t>Outpatient Psychiatric Clinic/Hospital</t>
  </si>
  <si>
    <t>Department Clinic (Psychology clinic run by a department or school)</t>
  </si>
  <si>
    <t>Partial Hospitalization/Intensive Outpatient Programs</t>
  </si>
  <si>
    <t>Private Practice</t>
  </si>
  <si>
    <t>Residential/Group Home</t>
  </si>
  <si>
    <t>Schools</t>
  </si>
  <si>
    <t>Other (Please speak to your supervisor before using this option)</t>
  </si>
  <si>
    <t>University Counseling Center / Student Mental Health Center</t>
  </si>
  <si>
    <t xml:space="preserve">Cells for trainee, course, semester, supervisor and site identification information, as well as test name and type information, that must be completed by the student are now formatted with red text and yellow highlighting. Entering the requested information in each cell will automatically revert the cell to standard black and white formatting. </t>
  </si>
  <si>
    <t>Semester/Year values and Treatment Setting information must be selected from drop-down lists. If your practicum/internship site does not fall into one of the Treatment Setting list options, simply type in the appropriate information.</t>
  </si>
  <si>
    <t xml:space="preserve">Count and enter the number of integrated psychological reports you have written for each client (if applicable). </t>
  </si>
  <si>
    <t>Changes to On-Site Logging Form (October 3, 2014)</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</si>
</sst>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Verdana"/>
    </font>
    <font>
      <sz val="11"/>
      <color theme="1"/>
      <name val="Calibri"/>
      <family val="2"/>
      <scheme val="minor"/>
    </font>
    <font>
      <sz val="8"/>
      <name val="Verdana"/>
      <family val="2"/>
    </font>
    <font>
      <b/>
      <sz val="12"/>
      <name val="Verdana"/>
      <family val="2"/>
    </font>
    <font>
      <sz val="9"/>
      <name val="Verdana"/>
      <family val="2"/>
    </font>
    <font>
      <b/>
      <sz val="8"/>
      <name val="Verdana"/>
      <family val="2"/>
    </font>
    <font>
      <sz val="8"/>
      <color indexed="8"/>
      <name val="Verdana"/>
      <family val="2"/>
    </font>
    <font>
      <sz val="8"/>
      <color indexed="207"/>
      <name val="Verdana"/>
      <family val="2"/>
    </font>
    <font>
      <sz val="8"/>
      <color indexed="10"/>
      <name val="Verdana"/>
      <family val="2"/>
    </font>
    <font>
      <sz val="10"/>
      <name val="Verdana"/>
      <family val="2"/>
    </font>
    <font>
      <sz val="8"/>
      <name val="Verdana"/>
      <family val="2"/>
    </font>
    <font>
      <b/>
      <sz val="8"/>
      <name val="Verdana"/>
      <family val="2"/>
    </font>
    <font>
      <sz val="10"/>
      <name val="Verdana"/>
      <family val="2"/>
    </font>
    <font>
      <sz val="10"/>
      <color theme="1"/>
      <name val="Verdana"/>
      <family val="2"/>
    </font>
    <font>
      <b/>
      <sz val="10"/>
      <color theme="1"/>
      <name val="Verdana"/>
      <family val="2"/>
    </font>
    <font>
      <b/>
      <sz val="10"/>
      <name val="Verdana"/>
      <family val="2"/>
    </font>
    <font>
      <sz val="9"/>
      <color indexed="81"/>
      <name val="Tahoma"/>
      <family val="2"/>
    </font>
    <font>
      <b/>
      <sz val="9"/>
      <color indexed="81"/>
      <name val="Tahoma"/>
      <family val="2"/>
    </font>
    <font>
      <u/>
      <sz val="10"/>
      <name val="Verdana"/>
      <family val="2"/>
    </font>
    <font>
      <b/>
      <sz val="10"/>
      <color rgb="FFFF0000"/>
      <name val="Verdana"/>
      <family val="2"/>
    </font>
    <font>
      <b/>
      <sz val="14"/>
      <name val="Calibri"/>
      <family val="2"/>
    </font>
    <font>
      <sz val="12"/>
      <name val="Calibri"/>
      <family val="2"/>
    </font>
    <font>
      <sz val="10"/>
      <color theme="0"/>
      <name val="Verdana"/>
      <family val="2"/>
    </font>
  </fonts>
  <fills count="13">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57"/>
        <bgColor indexed="64"/>
      </patternFill>
    </fill>
    <fill>
      <patternFill patternType="solid">
        <fgColor indexed="23"/>
        <bgColor indexed="64"/>
      </patternFill>
    </fill>
    <fill>
      <patternFill patternType="solid">
        <fgColor indexed="9"/>
        <bgColor indexed="64"/>
      </patternFill>
    </fill>
    <fill>
      <patternFill patternType="solid">
        <fgColor indexed="45"/>
        <bgColor indexed="64"/>
      </patternFill>
    </fill>
    <fill>
      <patternFill patternType="solid">
        <fgColor indexed="50"/>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108">
    <border>
      <left/>
      <right/>
      <top/>
      <bottom/>
      <diagonal/>
    </border>
    <border>
      <left style="thick">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ck">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ck">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ck">
        <color indexed="64"/>
      </left>
      <right/>
      <top style="medium">
        <color indexed="64"/>
      </top>
      <bottom/>
      <diagonal/>
    </border>
    <border>
      <left style="thick">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theme="0"/>
      </left>
      <right/>
      <top/>
      <bottom/>
      <diagonal/>
    </border>
    <border>
      <left/>
      <right/>
      <top/>
      <bottom style="thin">
        <color theme="0"/>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theme="0"/>
      </left>
      <right/>
      <top/>
      <bottom style="thin">
        <color theme="0"/>
      </bottom>
      <diagonal/>
    </border>
    <border>
      <left/>
      <right style="thin">
        <color rgb="FF000000"/>
      </right>
      <top style="thin">
        <color rgb="FF000000"/>
      </top>
      <bottom style="thin">
        <color rgb="FF000000"/>
      </bottom>
      <diagonal/>
    </border>
    <border>
      <left style="thin">
        <color theme="0"/>
      </left>
      <right/>
      <top style="thin">
        <color rgb="FF000000"/>
      </top>
      <bottom style="thin">
        <color theme="0"/>
      </bottom>
      <diagonal/>
    </border>
    <border>
      <left style="thin">
        <color theme="0"/>
      </left>
      <right style="thin">
        <color theme="0"/>
      </right>
      <top style="thin">
        <color rgb="FF000000"/>
      </top>
      <bottom style="thin">
        <color theme="0"/>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theme="0"/>
      </right>
      <top/>
      <bottom style="thin">
        <color theme="0"/>
      </bottom>
      <diagonal/>
    </border>
    <border>
      <left/>
      <right/>
      <top style="thin">
        <color theme="0"/>
      </top>
      <bottom style="thin">
        <color theme="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left>
      <right style="thin">
        <color theme="0"/>
      </right>
      <top style="thin">
        <color theme="0"/>
      </top>
      <bottom/>
      <diagonal/>
    </border>
    <border>
      <left style="double">
        <color auto="1"/>
      </left>
      <right/>
      <top/>
      <bottom/>
      <diagonal/>
    </border>
    <border>
      <left/>
      <right style="double">
        <color auto="1"/>
      </right>
      <top/>
      <bottom/>
      <diagonal/>
    </border>
    <border>
      <left/>
      <right style="medium">
        <color indexed="64"/>
      </right>
      <top style="thin">
        <color indexed="64"/>
      </top>
      <bottom/>
      <diagonal/>
    </border>
  </borders>
  <cellStyleXfs count="2">
    <xf numFmtId="0" fontId="0" fillId="0" borderId="0"/>
    <xf numFmtId="0" fontId="1" fillId="0" borderId="0"/>
  </cellStyleXfs>
  <cellXfs count="641">
    <xf numFmtId="0" fontId="0" fillId="0" borderId="0" xfId="0"/>
    <xf numFmtId="0" fontId="4" fillId="0" borderId="0" xfId="0" applyFont="1"/>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Alignment="1">
      <alignment wrapText="1"/>
    </xf>
    <xf numFmtId="0" fontId="4" fillId="0" borderId="0" xfId="0" applyFont="1" applyBorder="1"/>
    <xf numFmtId="0" fontId="4" fillId="0" borderId="0" xfId="0" applyFont="1" applyFill="1" applyBorder="1"/>
    <xf numFmtId="0" fontId="4" fillId="0" borderId="0" xfId="0" applyFont="1" applyFill="1" applyBorder="1" applyAlignment="1">
      <alignment wrapText="1"/>
    </xf>
    <xf numFmtId="0" fontId="4" fillId="6" borderId="0" xfId="0" applyFont="1" applyFill="1"/>
    <xf numFmtId="0" fontId="4" fillId="6" borderId="0" xfId="0" applyFont="1" applyFill="1" applyBorder="1" applyAlignment="1">
      <alignment horizontal="center"/>
    </xf>
    <xf numFmtId="0" fontId="4" fillId="0" borderId="21" xfId="0" applyFont="1" applyBorder="1" applyAlignment="1">
      <alignment wrapText="1"/>
    </xf>
    <xf numFmtId="0" fontId="4" fillId="6" borderId="0" xfId="0" applyFont="1" applyFill="1" applyBorder="1"/>
    <xf numFmtId="0" fontId="4" fillId="0" borderId="21" xfId="0" applyFont="1" applyBorder="1"/>
    <xf numFmtId="0" fontId="3" fillId="0" borderId="0" xfId="0" applyFont="1" applyAlignment="1">
      <alignment horizontal="center" vertical="top" wrapText="1" shrinkToFit="1"/>
    </xf>
    <xf numFmtId="0" fontId="3" fillId="0" borderId="0" xfId="0" applyFont="1" applyAlignment="1">
      <alignment horizontal="center" vertical="top" wrapText="1" shrinkToFi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lignment wrapText="1"/>
    </xf>
    <xf numFmtId="0" fontId="5" fillId="0" borderId="0" xfId="0" applyFont="1" applyFill="1" applyBorder="1" applyAlignment="1">
      <alignment wrapText="1"/>
    </xf>
    <xf numFmtId="0" fontId="2" fillId="0" borderId="15" xfId="0" applyFont="1" applyBorder="1" applyAlignment="1">
      <alignment wrapText="1"/>
    </xf>
    <xf numFmtId="0" fontId="5" fillId="0" borderId="0" xfId="0" applyFont="1"/>
    <xf numFmtId="0" fontId="5" fillId="0" borderId="0" xfId="0" applyFont="1" applyAlignment="1">
      <alignment wrapText="1"/>
    </xf>
    <xf numFmtId="0" fontId="2" fillId="0" borderId="0" xfId="0" applyFont="1" applyAlignment="1">
      <alignment wrapText="1"/>
    </xf>
    <xf numFmtId="0" fontId="2" fillId="0" borderId="0" xfId="0" applyFont="1"/>
    <xf numFmtId="49" fontId="2" fillId="7" borderId="40" xfId="0" applyNumberFormat="1" applyFont="1" applyFill="1" applyBorder="1" applyAlignment="1">
      <alignment horizontal="center" textRotation="90"/>
    </xf>
    <xf numFmtId="49" fontId="2" fillId="7" borderId="57" xfId="0" applyNumberFormat="1" applyFont="1" applyFill="1" applyBorder="1" applyAlignment="1">
      <alignment horizontal="center" textRotation="90"/>
    </xf>
    <xf numFmtId="49" fontId="2" fillId="7" borderId="12" xfId="0" applyNumberFormat="1" applyFont="1" applyFill="1" applyBorder="1" applyAlignment="1">
      <alignment horizontal="center" textRotation="90"/>
    </xf>
    <xf numFmtId="49" fontId="2" fillId="3" borderId="12" xfId="0" applyNumberFormat="1" applyFont="1" applyFill="1" applyBorder="1" applyAlignment="1">
      <alignment horizontal="center" textRotation="90"/>
    </xf>
    <xf numFmtId="49" fontId="2" fillId="8" borderId="12" xfId="0" applyNumberFormat="1" applyFont="1" applyFill="1" applyBorder="1" applyAlignment="1">
      <alignment horizontal="center" textRotation="90"/>
    </xf>
    <xf numFmtId="49" fontId="5" fillId="5" borderId="12" xfId="0" applyNumberFormat="1" applyFont="1" applyFill="1" applyBorder="1" applyAlignment="1">
      <alignment horizontal="center" textRotation="90" wrapText="1"/>
    </xf>
    <xf numFmtId="49" fontId="2" fillId="4" borderId="12" xfId="0" applyNumberFormat="1" applyFont="1" applyFill="1" applyBorder="1" applyAlignment="1">
      <alignment horizontal="center" textRotation="90"/>
    </xf>
    <xf numFmtId="49" fontId="2" fillId="4" borderId="35" xfId="0" applyNumberFormat="1" applyFont="1" applyFill="1" applyBorder="1" applyAlignment="1">
      <alignment horizontal="center" textRotation="90"/>
    </xf>
    <xf numFmtId="49" fontId="5" fillId="5" borderId="13" xfId="0" applyNumberFormat="1" applyFont="1" applyFill="1" applyBorder="1" applyAlignment="1">
      <alignment horizontal="center" textRotation="90" wrapText="1"/>
    </xf>
    <xf numFmtId="49" fontId="5" fillId="5" borderId="58" xfId="0" applyNumberFormat="1" applyFont="1" applyFill="1" applyBorder="1" applyAlignment="1">
      <alignment horizontal="center" textRotation="90" wrapText="1"/>
    </xf>
    <xf numFmtId="0" fontId="5" fillId="5" borderId="14" xfId="0" applyFont="1" applyFill="1" applyBorder="1" applyAlignment="1">
      <alignment horizontal="center" textRotation="90" wrapText="1"/>
    </xf>
    <xf numFmtId="0" fontId="2" fillId="5" borderId="42" xfId="0" applyFont="1" applyFill="1" applyBorder="1" applyAlignment="1">
      <alignment horizontal="center"/>
    </xf>
    <xf numFmtId="0" fontId="2" fillId="5" borderId="43" xfId="0" applyFont="1" applyFill="1" applyBorder="1" applyAlignment="1">
      <alignment horizontal="center"/>
    </xf>
    <xf numFmtId="0" fontId="2" fillId="5" borderId="5" xfId="0" applyFont="1" applyFill="1" applyBorder="1" applyAlignment="1">
      <alignment horizontal="center"/>
    </xf>
    <xf numFmtId="0" fontId="2" fillId="2" borderId="45" xfId="0" applyFont="1" applyFill="1" applyBorder="1" applyAlignment="1">
      <alignment horizontal="center"/>
    </xf>
    <xf numFmtId="0" fontId="2" fillId="2" borderId="3" xfId="0" applyFont="1" applyFill="1" applyBorder="1" applyAlignment="1">
      <alignment horizontal="center"/>
    </xf>
    <xf numFmtId="0" fontId="2" fillId="5" borderId="3" xfId="0" applyFont="1" applyFill="1" applyBorder="1" applyAlignment="1">
      <alignment horizontal="center"/>
    </xf>
    <xf numFmtId="0" fontId="2" fillId="5" borderId="19" xfId="0" applyFont="1" applyFill="1" applyBorder="1" applyAlignment="1">
      <alignment horizontal="center"/>
    </xf>
    <xf numFmtId="0" fontId="2" fillId="0" borderId="3" xfId="0" applyFont="1" applyBorder="1" applyAlignment="1">
      <alignment horizontal="center"/>
    </xf>
    <xf numFmtId="0" fontId="2" fillId="0" borderId="18" xfId="0" applyFont="1" applyBorder="1" applyAlignment="1">
      <alignment horizontal="left"/>
    </xf>
    <xf numFmtId="0" fontId="5" fillId="2" borderId="18" xfId="0" applyFont="1" applyFill="1" applyBorder="1" applyAlignment="1">
      <alignment horizontal="left"/>
    </xf>
    <xf numFmtId="0" fontId="5" fillId="2" borderId="6" xfId="0" applyFont="1" applyFill="1" applyBorder="1" applyAlignment="1">
      <alignment horizontal="left" wrapText="1"/>
    </xf>
    <xf numFmtId="0" fontId="2" fillId="2" borderId="6" xfId="0" applyFont="1" applyFill="1" applyBorder="1" applyAlignment="1">
      <alignment horizontal="left" wrapText="1"/>
    </xf>
    <xf numFmtId="0" fontId="2" fillId="5" borderId="8" xfId="0" applyFont="1" applyFill="1" applyBorder="1" applyAlignment="1">
      <alignment horizontal="left" wrapText="1"/>
    </xf>
    <xf numFmtId="0" fontId="2" fillId="0" borderId="24" xfId="0" applyFont="1" applyBorder="1" applyAlignment="1">
      <alignment horizontal="center"/>
    </xf>
    <xf numFmtId="0" fontId="2" fillId="5" borderId="14" xfId="0" applyFont="1" applyFill="1" applyBorder="1" applyAlignment="1">
      <alignment horizontal="center"/>
    </xf>
    <xf numFmtId="0" fontId="2" fillId="5" borderId="29" xfId="0" applyFont="1" applyFill="1" applyBorder="1" applyAlignment="1">
      <alignment horizontal="center"/>
    </xf>
    <xf numFmtId="0" fontId="2" fillId="5" borderId="49" xfId="0" applyFont="1" applyFill="1" applyBorder="1" applyAlignment="1">
      <alignment horizontal="center"/>
    </xf>
    <xf numFmtId="0" fontId="2" fillId="0" borderId="0" xfId="0" applyFont="1" applyFill="1" applyBorder="1" applyAlignment="1">
      <alignment horizontal="center"/>
    </xf>
    <xf numFmtId="0" fontId="2" fillId="6" borderId="0" xfId="0" applyFont="1" applyFill="1" applyBorder="1" applyAlignment="1">
      <alignment horizontal="center"/>
    </xf>
    <xf numFmtId="0" fontId="2" fillId="0" borderId="33" xfId="0" applyFont="1" applyFill="1" applyBorder="1" applyAlignment="1">
      <alignment horizontal="center"/>
    </xf>
    <xf numFmtId="0" fontId="2" fillId="0" borderId="0" xfId="0" applyFont="1" applyFill="1" applyBorder="1"/>
    <xf numFmtId="0" fontId="2" fillId="6" borderId="0" xfId="0" applyFont="1" applyFill="1" applyBorder="1" applyAlignment="1">
      <alignment horizontal="center" wrapText="1"/>
    </xf>
    <xf numFmtId="0" fontId="7" fillId="2" borderId="5" xfId="0" applyFont="1" applyFill="1" applyBorder="1" applyAlignment="1">
      <alignment horizontal="left"/>
    </xf>
    <xf numFmtId="0" fontId="2" fillId="6" borderId="0" xfId="0" applyFont="1" applyFill="1"/>
    <xf numFmtId="0" fontId="2" fillId="6" borderId="5" xfId="0" applyFont="1" applyFill="1" applyBorder="1" applyAlignment="1">
      <alignment horizontal="left"/>
    </xf>
    <xf numFmtId="0" fontId="2" fillId="2" borderId="5" xfId="0" applyFont="1" applyFill="1" applyBorder="1" applyAlignment="1">
      <alignment horizontal="left"/>
    </xf>
    <xf numFmtId="0" fontId="2" fillId="0" borderId="5" xfId="0" applyFont="1" applyFill="1" applyBorder="1" applyAlignment="1">
      <alignment horizontal="left"/>
    </xf>
    <xf numFmtId="0" fontId="2" fillId="0" borderId="33" xfId="0" applyFont="1" applyFill="1" applyBorder="1"/>
    <xf numFmtId="0" fontId="2" fillId="0" borderId="0" xfId="0" applyFont="1" applyFill="1" applyBorder="1" applyAlignment="1">
      <alignment horizontal="left"/>
    </xf>
    <xf numFmtId="0" fontId="2" fillId="0" borderId="21" xfId="0" applyFont="1" applyBorder="1" applyAlignment="1">
      <alignment horizontal="center" wrapText="1"/>
    </xf>
    <xf numFmtId="0" fontId="2" fillId="0" borderId="21" xfId="0" applyFont="1" applyBorder="1" applyAlignment="1">
      <alignment wrapText="1"/>
    </xf>
    <xf numFmtId="0" fontId="2" fillId="5" borderId="0" xfId="0" applyFont="1" applyFill="1" applyBorder="1" applyAlignment="1">
      <alignment horizontal="center"/>
    </xf>
    <xf numFmtId="0" fontId="2" fillId="5" borderId="21" xfId="0" applyFont="1" applyFill="1" applyBorder="1" applyAlignment="1">
      <alignment horizontal="center"/>
    </xf>
    <xf numFmtId="0" fontId="2" fillId="5" borderId="58" xfId="0" applyFont="1" applyFill="1" applyBorder="1" applyAlignment="1">
      <alignment horizontal="center"/>
    </xf>
    <xf numFmtId="0" fontId="2" fillId="5" borderId="33" xfId="0" applyFont="1" applyFill="1" applyBorder="1" applyAlignment="1">
      <alignment horizontal="center"/>
    </xf>
    <xf numFmtId="0" fontId="2" fillId="5" borderId="60" xfId="0" applyFont="1" applyFill="1" applyBorder="1" applyAlignment="1">
      <alignment horizontal="center"/>
    </xf>
    <xf numFmtId="0" fontId="2" fillId="5" borderId="15" xfId="0" applyFont="1" applyFill="1" applyBorder="1" applyAlignment="1">
      <alignment horizontal="center"/>
    </xf>
    <xf numFmtId="0" fontId="2" fillId="5" borderId="59" xfId="0" applyFont="1" applyFill="1" applyBorder="1" applyAlignment="1">
      <alignment horizontal="center"/>
    </xf>
    <xf numFmtId="0" fontId="2" fillId="0" borderId="0" xfId="0" applyFont="1" applyBorder="1"/>
    <xf numFmtId="0" fontId="2" fillId="0" borderId="0" xfId="0" applyFont="1" applyBorder="1" applyAlignment="1">
      <alignment horizontal="center" wrapText="1"/>
    </xf>
    <xf numFmtId="0" fontId="2" fillId="0" borderId="15" xfId="0" applyFont="1" applyBorder="1" applyAlignment="1">
      <alignment horizontal="center"/>
    </xf>
    <xf numFmtId="49" fontId="8" fillId="0" borderId="11" xfId="0" applyNumberFormat="1" applyFont="1" applyBorder="1" applyAlignment="1">
      <alignment horizontal="center"/>
    </xf>
    <xf numFmtId="49" fontId="8" fillId="0" borderId="12" xfId="0" applyNumberFormat="1" applyFont="1" applyBorder="1" applyAlignment="1">
      <alignment horizontal="center"/>
    </xf>
    <xf numFmtId="16" fontId="8" fillId="0" borderId="0" xfId="0" applyNumberFormat="1" applyFont="1"/>
    <xf numFmtId="49" fontId="8" fillId="0" borderId="13" xfId="0" applyNumberFormat="1" applyFont="1" applyBorder="1" applyAlignment="1">
      <alignment horizontal="center"/>
    </xf>
    <xf numFmtId="0" fontId="5" fillId="2" borderId="14"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2" borderId="47" xfId="0" applyFont="1" applyFill="1" applyBorder="1" applyAlignment="1">
      <alignment horizontal="center"/>
    </xf>
    <xf numFmtId="0" fontId="2" fillId="0" borderId="47"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2" borderId="36" xfId="0" applyFont="1" applyFill="1" applyBorder="1" applyAlignment="1">
      <alignment horizontal="center"/>
    </xf>
    <xf numFmtId="0" fontId="2" fillId="0" borderId="36" xfId="0" applyFont="1" applyBorder="1" applyAlignment="1">
      <alignment horizontal="center"/>
    </xf>
    <xf numFmtId="0" fontId="2" fillId="2" borderId="48" xfId="0" applyFont="1" applyFill="1" applyBorder="1" applyAlignment="1">
      <alignment horizontal="center"/>
    </xf>
    <xf numFmtId="0" fontId="2" fillId="0" borderId="48" xfId="0" applyFont="1" applyBorder="1" applyAlignment="1">
      <alignment horizontal="center"/>
    </xf>
    <xf numFmtId="0" fontId="2" fillId="0" borderId="23" xfId="0" applyFont="1" applyBorder="1" applyAlignment="1">
      <alignment horizontal="center"/>
    </xf>
    <xf numFmtId="0" fontId="2" fillId="0" borderId="26" xfId="0" applyFont="1" applyBorder="1" applyAlignment="1">
      <alignment horizontal="center"/>
    </xf>
    <xf numFmtId="0" fontId="2" fillId="0" borderId="54" xfId="0" applyFont="1" applyBorder="1" applyAlignment="1">
      <alignment horizontal="center"/>
    </xf>
    <xf numFmtId="0" fontId="2" fillId="0" borderId="41" xfId="0" applyFont="1" applyBorder="1" applyAlignment="1">
      <alignment horizontal="center"/>
    </xf>
    <xf numFmtId="0" fontId="2" fillId="2" borderId="41" xfId="0" applyFont="1" applyFill="1" applyBorder="1" applyAlignment="1">
      <alignment horizontal="center"/>
    </xf>
    <xf numFmtId="0" fontId="2" fillId="2" borderId="46" xfId="0" applyFont="1" applyFill="1" applyBorder="1" applyAlignment="1">
      <alignment horizontal="center"/>
    </xf>
    <xf numFmtId="0" fontId="2" fillId="0" borderId="46" xfId="0" applyFont="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0" borderId="25" xfId="0" applyFont="1" applyBorder="1" applyAlignment="1">
      <alignment horizontal="center"/>
    </xf>
    <xf numFmtId="0" fontId="2" fillId="5" borderId="51" xfId="0" applyFont="1" applyFill="1" applyBorder="1" applyAlignment="1">
      <alignment horizontal="center"/>
    </xf>
    <xf numFmtId="0" fontId="2" fillId="0" borderId="50" xfId="0" applyFont="1" applyBorder="1" applyAlignment="1">
      <alignment horizontal="center"/>
    </xf>
    <xf numFmtId="0" fontId="2" fillId="6" borderId="0" xfId="0" applyFont="1" applyFill="1" applyBorder="1" applyAlignment="1">
      <alignment horizontal="center" vertical="top"/>
    </xf>
    <xf numFmtId="0" fontId="2" fillId="6" borderId="0" xfId="0" applyFont="1" applyFill="1" applyBorder="1"/>
    <xf numFmtId="0" fontId="2" fillId="0" borderId="0" xfId="0" applyFont="1" applyFill="1" applyBorder="1" applyAlignment="1">
      <alignment wrapText="1"/>
    </xf>
    <xf numFmtId="0" fontId="0" fillId="0" borderId="0" xfId="0" applyAlignment="1"/>
    <xf numFmtId="0" fontId="2" fillId="0" borderId="33" xfId="0" applyFont="1" applyBorder="1" applyAlignment="1">
      <alignment horizontal="center" vertical="top"/>
    </xf>
    <xf numFmtId="0" fontId="2" fillId="0" borderId="33" xfId="0" applyFont="1" applyBorder="1" applyAlignment="1"/>
    <xf numFmtId="0" fontId="2" fillId="6" borderId="33" xfId="0" applyFont="1" applyFill="1" applyBorder="1" applyAlignment="1"/>
    <xf numFmtId="0" fontId="5" fillId="0" borderId="0" xfId="0" applyFont="1" applyFill="1" applyBorder="1" applyAlignment="1">
      <alignment horizontal="center" vertical="top" wrapText="1"/>
    </xf>
    <xf numFmtId="0" fontId="2" fillId="0" borderId="33" xfId="0" applyFont="1" applyFill="1" applyBorder="1" applyAlignment="1"/>
    <xf numFmtId="0" fontId="5" fillId="0" borderId="0" xfId="0" applyFont="1" applyAlignment="1">
      <alignment horizontal="center" vertical="top" wrapText="1" shrinkToFit="1"/>
    </xf>
    <xf numFmtId="49" fontId="5" fillId="5" borderId="35" xfId="0" applyNumberFormat="1" applyFont="1" applyFill="1" applyBorder="1" applyAlignment="1">
      <alignment horizontal="center" textRotation="90" wrapText="1"/>
    </xf>
    <xf numFmtId="0" fontId="2" fillId="5"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62" xfId="0" applyFont="1" applyFill="1" applyBorder="1" applyAlignment="1">
      <alignment horizontal="center" wrapText="1"/>
    </xf>
    <xf numFmtId="0" fontId="2" fillId="2" borderId="5" xfId="0" applyFont="1" applyFill="1" applyBorder="1" applyAlignment="1">
      <alignment horizontal="center" wrapText="1"/>
    </xf>
    <xf numFmtId="0" fontId="2" fillId="0" borderId="3" xfId="0" applyFont="1" applyFill="1" applyBorder="1" applyAlignment="1">
      <alignment horizontal="center" wrapText="1"/>
    </xf>
    <xf numFmtId="0" fontId="2" fillId="0" borderId="62" xfId="0" applyFont="1" applyFill="1" applyBorder="1" applyAlignment="1">
      <alignment horizontal="center" wrapText="1"/>
    </xf>
    <xf numFmtId="0" fontId="2" fillId="0" borderId="23" xfId="0" applyFont="1" applyFill="1" applyBorder="1" applyAlignment="1">
      <alignment horizontal="center" wrapText="1"/>
    </xf>
    <xf numFmtId="0" fontId="2" fillId="2" borderId="42" xfId="0" applyFont="1" applyFill="1" applyBorder="1" applyAlignment="1">
      <alignment horizontal="center" wrapText="1"/>
    </xf>
    <xf numFmtId="0" fontId="2" fillId="9" borderId="5" xfId="0" applyFont="1" applyFill="1" applyBorder="1" applyAlignment="1">
      <alignment horizontal="center" wrapText="1"/>
    </xf>
    <xf numFmtId="0" fontId="2" fillId="6" borderId="3" xfId="0" applyFont="1" applyFill="1" applyBorder="1" applyAlignment="1">
      <alignment horizontal="center" wrapText="1"/>
    </xf>
    <xf numFmtId="0" fontId="2" fillId="5" borderId="62" xfId="0" applyFont="1" applyFill="1" applyBorder="1" applyAlignment="1">
      <alignment horizontal="center" wrapText="1"/>
    </xf>
    <xf numFmtId="0" fontId="2" fillId="5" borderId="63" xfId="0" applyFont="1" applyFill="1" applyBorder="1" applyAlignment="1">
      <alignment horizontal="center" wrapText="1"/>
    </xf>
    <xf numFmtId="0" fontId="2" fillId="5" borderId="64" xfId="0" applyFont="1" applyFill="1" applyBorder="1" applyAlignment="1">
      <alignment horizontal="center" wrapText="1"/>
    </xf>
    <xf numFmtId="49" fontId="5" fillId="5" borderId="40" xfId="0" applyNumberFormat="1" applyFont="1" applyFill="1" applyBorder="1" applyAlignment="1">
      <alignment horizontal="center" textRotation="90" wrapText="1"/>
    </xf>
    <xf numFmtId="0" fontId="2" fillId="2" borderId="36" xfId="0" applyFont="1" applyFill="1" applyBorder="1" applyAlignment="1">
      <alignment horizontal="left" wrapText="1"/>
    </xf>
    <xf numFmtId="0" fontId="0" fillId="0" borderId="0" xfId="0" applyAlignment="1">
      <alignment wrapText="1"/>
    </xf>
    <xf numFmtId="0" fontId="2" fillId="0" borderId="21" xfId="0" applyFont="1" applyFill="1" applyBorder="1" applyAlignment="1">
      <alignment horizontal="left"/>
    </xf>
    <xf numFmtId="0" fontId="2" fillId="0" borderId="53" xfId="0" applyFont="1" applyBorder="1" applyAlignment="1">
      <alignment horizontal="left"/>
    </xf>
    <xf numFmtId="0" fontId="5" fillId="5" borderId="20" xfId="0" applyFont="1" applyFill="1" applyBorder="1" applyAlignment="1">
      <alignment horizontal="left"/>
    </xf>
    <xf numFmtId="0" fontId="2" fillId="5" borderId="10" xfId="0" applyFont="1" applyFill="1" applyBorder="1" applyAlignment="1">
      <alignment horizontal="center"/>
    </xf>
    <xf numFmtId="0" fontId="2" fillId="0" borderId="48" xfId="0" applyFont="1" applyFill="1" applyBorder="1" applyAlignment="1">
      <alignment horizontal="center"/>
    </xf>
    <xf numFmtId="0" fontId="2" fillId="6" borderId="18" xfId="0" applyFont="1" applyFill="1" applyBorder="1" applyAlignment="1">
      <alignment horizontal="left"/>
    </xf>
    <xf numFmtId="0" fontId="2" fillId="2" borderId="18" xfId="0" applyFont="1" applyFill="1" applyBorder="1" applyAlignment="1">
      <alignment horizontal="left"/>
    </xf>
    <xf numFmtId="0" fontId="2" fillId="6" borderId="5" xfId="0" applyFont="1" applyFill="1" applyBorder="1" applyAlignment="1">
      <alignment horizontal="left"/>
    </xf>
    <xf numFmtId="0" fontId="2" fillId="2" borderId="5" xfId="0" applyFont="1" applyFill="1" applyBorder="1" applyAlignment="1">
      <alignment horizontal="left"/>
    </xf>
    <xf numFmtId="0" fontId="5" fillId="5" borderId="20" xfId="0" applyFont="1" applyFill="1" applyBorder="1" applyAlignment="1">
      <alignment horizontal="center" vertical="top" wrapText="1"/>
    </xf>
    <xf numFmtId="0" fontId="2" fillId="0" borderId="0" xfId="0" applyFont="1" applyBorder="1" applyAlignment="1">
      <alignment horizontal="center"/>
    </xf>
    <xf numFmtId="0" fontId="2" fillId="2" borderId="62" xfId="0" applyFont="1" applyFill="1" applyBorder="1" applyAlignment="1">
      <alignment horizontal="left"/>
    </xf>
    <xf numFmtId="0" fontId="2" fillId="6" borderId="34" xfId="0" applyFont="1" applyFill="1" applyBorder="1" applyAlignment="1">
      <alignment horizontal="left"/>
    </xf>
    <xf numFmtId="0" fontId="2" fillId="0" borderId="5" xfId="0" applyFont="1" applyFill="1" applyBorder="1" applyAlignment="1">
      <alignment horizontal="left"/>
    </xf>
    <xf numFmtId="0" fontId="0" fillId="0" borderId="0" xfId="0" applyAlignment="1"/>
    <xf numFmtId="0" fontId="5" fillId="5" borderId="56" xfId="0" applyFont="1" applyFill="1" applyBorder="1" applyAlignment="1">
      <alignment horizontal="center" vertical="top" wrapText="1"/>
    </xf>
    <xf numFmtId="0" fontId="5" fillId="5" borderId="20" xfId="0" applyFont="1" applyFill="1" applyBorder="1" applyAlignment="1">
      <alignment horizontal="center" vertical="top" wrapText="1"/>
    </xf>
    <xf numFmtId="0" fontId="5" fillId="5" borderId="10" xfId="0" applyFont="1" applyFill="1" applyBorder="1" applyAlignment="1">
      <alignment horizontal="center" vertical="top"/>
    </xf>
    <xf numFmtId="0" fontId="5" fillId="0" borderId="0" xfId="0" applyFont="1" applyAlignment="1"/>
    <xf numFmtId="0" fontId="2" fillId="0" borderId="0" xfId="0" applyFont="1" applyAlignment="1"/>
    <xf numFmtId="0" fontId="5" fillId="5" borderId="21" xfId="0" applyFont="1" applyFill="1" applyBorder="1" applyAlignment="1">
      <alignment horizontal="center" vertical="top"/>
    </xf>
    <xf numFmtId="0" fontId="5" fillId="5" borderId="28" xfId="0" applyFont="1" applyFill="1" applyBorder="1" applyAlignment="1">
      <alignment horizontal="center" vertical="top"/>
    </xf>
    <xf numFmtId="0" fontId="4" fillId="0" borderId="0" xfId="0" applyFont="1" applyAlignment="1"/>
    <xf numFmtId="0" fontId="2" fillId="5" borderId="39" xfId="0" applyFont="1" applyFill="1" applyBorder="1" applyAlignment="1"/>
    <xf numFmtId="0" fontId="2" fillId="0" borderId="5" xfId="0" applyFont="1" applyFill="1" applyBorder="1" applyAlignment="1">
      <alignment horizontal="center"/>
    </xf>
    <xf numFmtId="0" fontId="5" fillId="2" borderId="66" xfId="0" applyFont="1" applyFill="1" applyBorder="1"/>
    <xf numFmtId="0" fontId="2" fillId="2" borderId="21" xfId="0" applyFont="1" applyFill="1" applyBorder="1"/>
    <xf numFmtId="0" fontId="2" fillId="2" borderId="8" xfId="0" applyFont="1" applyFill="1" applyBorder="1" applyAlignment="1">
      <alignment horizontal="center"/>
    </xf>
    <xf numFmtId="0" fontId="5" fillId="2" borderId="8" xfId="0" applyFont="1" applyFill="1" applyBorder="1" applyAlignment="1">
      <alignment horizontal="left"/>
    </xf>
    <xf numFmtId="0" fontId="2" fillId="2" borderId="8" xfId="0" applyFont="1" applyFill="1" applyBorder="1" applyAlignment="1"/>
    <xf numFmtId="0" fontId="2" fillId="2" borderId="9" xfId="0" applyFont="1" applyFill="1" applyBorder="1" applyAlignment="1">
      <alignment horizontal="center"/>
    </xf>
    <xf numFmtId="0" fontId="5" fillId="2" borderId="1" xfId="0" applyFont="1" applyFill="1" applyBorder="1"/>
    <xf numFmtId="0" fontId="5" fillId="2" borderId="6" xfId="0" applyFont="1" applyFill="1" applyBorder="1"/>
    <xf numFmtId="0" fontId="2" fillId="2" borderId="6" xfId="0" applyFont="1" applyFill="1" applyBorder="1" applyAlignment="1">
      <alignment horizontal="center"/>
    </xf>
    <xf numFmtId="0" fontId="5" fillId="2" borderId="6" xfId="0" applyFont="1" applyFill="1" applyBorder="1" applyAlignment="1">
      <alignment horizontal="left"/>
    </xf>
    <xf numFmtId="0" fontId="2" fillId="2" borderId="19" xfId="0" applyFont="1" applyFill="1" applyBorder="1" applyAlignment="1">
      <alignment horizontal="center"/>
    </xf>
    <xf numFmtId="0" fontId="5" fillId="2" borderId="22" xfId="0" applyFont="1" applyFill="1" applyBorder="1"/>
    <xf numFmtId="0" fontId="2" fillId="2" borderId="16" xfId="0" applyFont="1" applyFill="1" applyBorder="1"/>
    <xf numFmtId="0" fontId="2" fillId="2" borderId="16" xfId="0" applyFont="1" applyFill="1" applyBorder="1" applyAlignment="1">
      <alignment horizontal="center"/>
    </xf>
    <xf numFmtId="0" fontId="5" fillId="2" borderId="16" xfId="0" applyFont="1" applyFill="1" applyBorder="1" applyAlignment="1">
      <alignment horizontal="left"/>
    </xf>
    <xf numFmtId="0" fontId="2" fillId="2" borderId="17" xfId="0" applyFont="1" applyFill="1" applyBorder="1" applyAlignment="1">
      <alignment horizontal="center"/>
    </xf>
    <xf numFmtId="0" fontId="5" fillId="2" borderId="30" xfId="0" applyFont="1" applyFill="1" applyBorder="1" applyAlignment="1">
      <alignment horizontal="left"/>
    </xf>
    <xf numFmtId="0" fontId="5" fillId="2" borderId="67" xfId="0" applyFont="1" applyFill="1" applyBorder="1"/>
    <xf numFmtId="0" fontId="2" fillId="2" borderId="0" xfId="0" applyFont="1" applyFill="1" applyBorder="1"/>
    <xf numFmtId="0" fontId="2" fillId="0" borderId="15" xfId="0" applyFont="1" applyBorder="1" applyAlignment="1">
      <alignment horizontal="center" wrapText="1"/>
    </xf>
    <xf numFmtId="0" fontId="2" fillId="2" borderId="8" xfId="0" applyFont="1" applyFill="1" applyBorder="1"/>
    <xf numFmtId="0" fontId="2" fillId="6" borderId="23" xfId="0" applyFont="1" applyFill="1" applyBorder="1" applyAlignment="1">
      <alignment horizontal="center" wrapText="1"/>
    </xf>
    <xf numFmtId="0" fontId="2" fillId="9" borderId="2" xfId="0" applyFont="1" applyFill="1" applyBorder="1" applyAlignment="1">
      <alignment horizontal="center" wrapText="1"/>
    </xf>
    <xf numFmtId="0" fontId="2" fillId="2" borderId="12" xfId="0" applyFont="1" applyFill="1" applyBorder="1" applyAlignment="1">
      <alignment horizontal="center" wrapText="1"/>
    </xf>
    <xf numFmtId="0" fontId="2" fillId="6" borderId="62" xfId="0" applyFont="1" applyFill="1" applyBorder="1" applyAlignment="1">
      <alignment horizontal="center" wrapText="1"/>
    </xf>
    <xf numFmtId="0" fontId="2" fillId="6" borderId="63" xfId="0" applyFont="1" applyFill="1" applyBorder="1" applyAlignment="1">
      <alignment horizontal="center" wrapText="1"/>
    </xf>
    <xf numFmtId="0" fontId="2" fillId="9" borderId="68" xfId="0" applyFont="1" applyFill="1" applyBorder="1" applyAlignment="1">
      <alignment horizontal="center" wrapText="1"/>
    </xf>
    <xf numFmtId="0" fontId="2" fillId="9" borderId="42" xfId="0" applyFont="1" applyFill="1" applyBorder="1" applyAlignment="1">
      <alignment horizontal="center" wrapText="1"/>
    </xf>
    <xf numFmtId="0" fontId="2" fillId="9" borderId="56" xfId="0" applyFont="1" applyFill="1" applyBorder="1" applyAlignment="1">
      <alignment horizontal="center" wrapText="1"/>
    </xf>
    <xf numFmtId="0" fontId="2" fillId="9" borderId="49" xfId="0" applyFont="1" applyFill="1" applyBorder="1" applyAlignment="1">
      <alignment horizontal="center" wrapText="1"/>
    </xf>
    <xf numFmtId="0" fontId="2" fillId="9" borderId="61" xfId="0" applyFont="1" applyFill="1" applyBorder="1" applyAlignment="1">
      <alignment horizontal="center" wrapText="1"/>
    </xf>
    <xf numFmtId="0" fontId="2" fillId="9" borderId="10" xfId="0" applyFont="1" applyFill="1" applyBorder="1" applyAlignment="1">
      <alignment horizontal="center" wrapText="1"/>
    </xf>
    <xf numFmtId="0" fontId="8" fillId="5" borderId="49" xfId="0" applyFont="1" applyFill="1" applyBorder="1" applyAlignment="1">
      <alignment horizontal="center" wrapText="1"/>
    </xf>
    <xf numFmtId="0" fontId="2" fillId="6" borderId="45" xfId="0" applyFont="1" applyFill="1" applyBorder="1" applyAlignment="1">
      <alignment horizontal="center"/>
    </xf>
    <xf numFmtId="0" fontId="2" fillId="6" borderId="3" xfId="0" applyFont="1" applyFill="1" applyBorder="1" applyAlignment="1">
      <alignment horizontal="center"/>
    </xf>
    <xf numFmtId="0" fontId="2" fillId="6" borderId="49" xfId="0" applyFont="1" applyFill="1" applyBorder="1" applyAlignment="1">
      <alignment horizontal="left"/>
    </xf>
    <xf numFmtId="0" fontId="2" fillId="0" borderId="33" xfId="0" applyFont="1" applyBorder="1"/>
    <xf numFmtId="0" fontId="2" fillId="0" borderId="0" xfId="0" applyFont="1" applyFill="1" applyBorder="1" applyAlignment="1">
      <alignment horizontal="center" wrapText="1"/>
    </xf>
    <xf numFmtId="0" fontId="5" fillId="0" borderId="0" xfId="0" applyFont="1" applyFill="1" applyBorder="1" applyAlignment="1">
      <alignment horizontal="left" wrapText="1"/>
    </xf>
    <xf numFmtId="0" fontId="2" fillId="0" borderId="0" xfId="0" applyFont="1" applyFill="1" applyBorder="1" applyAlignment="1">
      <alignment horizontal="left"/>
    </xf>
    <xf numFmtId="0" fontId="5" fillId="0" borderId="0" xfId="0" applyFont="1" applyFill="1" applyBorder="1" applyAlignment="1">
      <alignment horizontal="center" vertical="top" wrapText="1"/>
    </xf>
    <xf numFmtId="0" fontId="5" fillId="0" borderId="0" xfId="0" applyFont="1" applyFill="1" applyBorder="1" applyAlignment="1">
      <alignment horizontal="left" wrapText="1"/>
    </xf>
    <xf numFmtId="0" fontId="5" fillId="5" borderId="10" xfId="0" applyFont="1" applyFill="1" applyBorder="1" applyAlignment="1">
      <alignment horizontal="center" vertical="top" wrapText="1"/>
    </xf>
    <xf numFmtId="0" fontId="2" fillId="5" borderId="20" xfId="0" applyFont="1" applyFill="1" applyBorder="1" applyAlignment="1">
      <alignment horizontal="center"/>
    </xf>
    <xf numFmtId="0" fontId="5" fillId="5" borderId="10" xfId="0" applyFont="1" applyFill="1" applyBorder="1" applyAlignment="1">
      <alignment horizontal="center"/>
    </xf>
    <xf numFmtId="0" fontId="2" fillId="0" borderId="41" xfId="0" applyFont="1" applyFill="1" applyBorder="1" applyAlignment="1">
      <alignment horizontal="center"/>
    </xf>
    <xf numFmtId="0" fontId="2" fillId="0" borderId="49" xfId="0" applyFont="1" applyBorder="1" applyAlignment="1">
      <alignment horizontal="center"/>
    </xf>
    <xf numFmtId="0" fontId="2" fillId="5" borderId="46" xfId="0" applyFont="1" applyFill="1" applyBorder="1" applyAlignment="1">
      <alignment horizontal="center"/>
    </xf>
    <xf numFmtId="0" fontId="2" fillId="5" borderId="41" xfId="0" applyFont="1" applyFill="1" applyBorder="1" applyAlignment="1">
      <alignment horizontal="center"/>
    </xf>
    <xf numFmtId="0" fontId="7" fillId="2" borderId="5" xfId="0" applyFont="1" applyFill="1" applyBorder="1" applyAlignment="1">
      <alignment horizontal="center"/>
    </xf>
    <xf numFmtId="0" fontId="5" fillId="6" borderId="5" xfId="0" applyFont="1" applyFill="1" applyBorder="1" applyAlignment="1">
      <alignment horizontal="center"/>
    </xf>
    <xf numFmtId="0" fontId="2" fillId="0" borderId="49" xfId="0" applyFont="1" applyFill="1" applyBorder="1" applyAlignment="1">
      <alignment horizontal="center"/>
    </xf>
    <xf numFmtId="0" fontId="2" fillId="6" borderId="62" xfId="0" applyFont="1" applyFill="1" applyBorder="1" applyAlignment="1">
      <alignment horizontal="center"/>
    </xf>
    <xf numFmtId="0" fontId="2" fillId="2" borderId="71" xfId="0" applyFont="1" applyFill="1" applyBorder="1" applyAlignment="1">
      <alignment horizontal="center"/>
    </xf>
    <xf numFmtId="0" fontId="2" fillId="5" borderId="69" xfId="0" applyFont="1" applyFill="1" applyBorder="1" applyAlignment="1">
      <alignment horizontal="center"/>
    </xf>
    <xf numFmtId="0" fontId="2" fillId="5" borderId="61" xfId="0" applyFont="1" applyFill="1" applyBorder="1" applyAlignment="1">
      <alignment horizontal="center"/>
    </xf>
    <xf numFmtId="0" fontId="2" fillId="5" borderId="72" xfId="0" applyFont="1" applyFill="1" applyBorder="1" applyAlignment="1">
      <alignment horizontal="center"/>
    </xf>
    <xf numFmtId="0" fontId="2" fillId="5" borderId="70" xfId="0" applyFont="1" applyFill="1" applyBorder="1" applyAlignment="1">
      <alignment horizontal="center"/>
    </xf>
    <xf numFmtId="0" fontId="2" fillId="2" borderId="68" xfId="0" applyFont="1" applyFill="1" applyBorder="1" applyAlignment="1">
      <alignment horizontal="center"/>
    </xf>
    <xf numFmtId="0" fontId="2" fillId="6" borderId="5" xfId="0" applyFont="1" applyFill="1" applyBorder="1" applyAlignment="1">
      <alignment horizontal="left"/>
    </xf>
    <xf numFmtId="0" fontId="2" fillId="2" borderId="62" xfId="0" applyFont="1" applyFill="1" applyBorder="1" applyAlignment="1">
      <alignment horizontal="center"/>
    </xf>
    <xf numFmtId="0" fontId="2" fillId="5" borderId="45" xfId="0" applyFont="1" applyFill="1" applyBorder="1" applyAlignment="1">
      <alignment horizontal="center"/>
    </xf>
    <xf numFmtId="0" fontId="2" fillId="5" borderId="62" xfId="0" applyFont="1" applyFill="1" applyBorder="1" applyAlignment="1">
      <alignment horizontal="center"/>
    </xf>
    <xf numFmtId="0" fontId="2" fillId="6" borderId="73" xfId="0" applyFont="1" applyFill="1" applyBorder="1" applyAlignment="1">
      <alignment horizontal="center"/>
    </xf>
    <xf numFmtId="0" fontId="2" fillId="6" borderId="23" xfId="0" applyFont="1" applyFill="1" applyBorder="1" applyAlignment="1">
      <alignment horizontal="center"/>
    </xf>
    <xf numFmtId="0" fontId="2" fillId="6" borderId="63" xfId="0" applyFont="1" applyFill="1" applyBorder="1" applyAlignment="1">
      <alignment horizontal="center"/>
    </xf>
    <xf numFmtId="0" fontId="2" fillId="6" borderId="48" xfId="0" applyFont="1" applyFill="1" applyBorder="1" applyAlignment="1">
      <alignment horizontal="center"/>
    </xf>
    <xf numFmtId="0" fontId="2" fillId="2" borderId="42" xfId="0" applyFont="1" applyFill="1" applyBorder="1" applyAlignment="1">
      <alignment horizontal="center"/>
    </xf>
    <xf numFmtId="0" fontId="2" fillId="2" borderId="55" xfId="0" applyFont="1" applyFill="1" applyBorder="1" applyAlignment="1">
      <alignment horizontal="center"/>
    </xf>
    <xf numFmtId="0" fontId="2" fillId="2" borderId="43" xfId="0" applyFont="1" applyFill="1" applyBorder="1" applyAlignment="1">
      <alignment horizontal="center"/>
    </xf>
    <xf numFmtId="0" fontId="2" fillId="6" borderId="4" xfId="0" applyFont="1" applyFill="1" applyBorder="1" applyAlignment="1">
      <alignment horizontal="center"/>
    </xf>
    <xf numFmtId="0" fontId="2" fillId="5" borderId="4" xfId="0" applyFont="1" applyFill="1" applyBorder="1" applyAlignment="1">
      <alignment horizontal="center"/>
    </xf>
    <xf numFmtId="0" fontId="2" fillId="6" borderId="44"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0" borderId="0" xfId="0" applyFont="1" applyBorder="1" applyAlignment="1">
      <alignment horizontal="center"/>
    </xf>
    <xf numFmtId="0" fontId="2" fillId="9" borderId="3" xfId="0" applyFont="1" applyFill="1" applyBorder="1" applyAlignment="1">
      <alignment horizontal="center"/>
    </xf>
    <xf numFmtId="0" fontId="2" fillId="2" borderId="19" xfId="0" applyFont="1" applyFill="1" applyBorder="1" applyAlignment="1">
      <alignment horizontal="center"/>
    </xf>
    <xf numFmtId="0" fontId="2" fillId="6" borderId="5" xfId="0" applyFont="1" applyFill="1" applyBorder="1" applyAlignment="1">
      <alignment horizontal="center"/>
    </xf>
    <xf numFmtId="0" fontId="2" fillId="2" borderId="5" xfId="0" applyFont="1" applyFill="1" applyBorder="1" applyAlignment="1">
      <alignment horizontal="center"/>
    </xf>
    <xf numFmtId="0" fontId="5" fillId="5" borderId="10" xfId="0" applyFont="1" applyFill="1" applyBorder="1" applyAlignment="1">
      <alignment horizontal="center" vertical="top"/>
    </xf>
    <xf numFmtId="0" fontId="2" fillId="0" borderId="5" xfId="0" applyFont="1" applyBorder="1" applyAlignment="1">
      <alignment horizontal="center"/>
    </xf>
    <xf numFmtId="0" fontId="2" fillId="0" borderId="0" xfId="0" applyFont="1" applyBorder="1" applyAlignment="1">
      <alignment horizontal="center"/>
    </xf>
    <xf numFmtId="0" fontId="2" fillId="0" borderId="33" xfId="0" applyFont="1" applyFill="1" applyBorder="1" applyAlignment="1">
      <alignment horizontal="left" wrapText="1"/>
    </xf>
    <xf numFmtId="0" fontId="2" fillId="0" borderId="0" xfId="0" applyFont="1" applyFill="1" applyBorder="1" applyAlignment="1">
      <alignment horizontal="left" wrapText="1"/>
    </xf>
    <xf numFmtId="0" fontId="5" fillId="2" borderId="1" xfId="0" applyFont="1" applyFill="1" applyBorder="1"/>
    <xf numFmtId="0" fontId="5" fillId="2" borderId="6" xfId="0" applyFont="1" applyFill="1" applyBorder="1"/>
    <xf numFmtId="0" fontId="5" fillId="2" borderId="22" xfId="0" applyFont="1" applyFill="1" applyBorder="1"/>
    <xf numFmtId="0" fontId="2" fillId="0" borderId="0" xfId="0" applyFont="1" applyFill="1" applyBorder="1" applyAlignment="1"/>
    <xf numFmtId="0" fontId="2" fillId="0" borderId="0" xfId="0" applyFont="1" applyFill="1"/>
    <xf numFmtId="0" fontId="5" fillId="0" borderId="0" xfId="0" applyFont="1" applyFill="1" applyBorder="1" applyAlignment="1">
      <alignment vertical="top" wrapText="1"/>
    </xf>
    <xf numFmtId="0" fontId="9" fillId="0" borderId="0" xfId="0" applyFont="1" applyFill="1" applyBorder="1" applyAlignment="1"/>
    <xf numFmtId="0" fontId="5" fillId="0" borderId="0" xfId="0" applyFont="1" applyFill="1" applyBorder="1" applyAlignment="1">
      <alignment vertical="top"/>
    </xf>
    <xf numFmtId="0" fontId="8" fillId="0" borderId="0" xfId="0" applyFont="1" applyFill="1" applyBorder="1" applyAlignment="1">
      <alignment wrapText="1"/>
    </xf>
    <xf numFmtId="0" fontId="2" fillId="0" borderId="0" xfId="0" applyFont="1" applyBorder="1" applyAlignment="1"/>
    <xf numFmtId="0" fontId="10" fillId="0" borderId="33" xfId="0" applyFont="1" applyBorder="1" applyAlignment="1"/>
    <xf numFmtId="0" fontId="10" fillId="0" borderId="0" xfId="0" applyFont="1" applyBorder="1" applyAlignment="1"/>
    <xf numFmtId="0" fontId="3" fillId="0" borderId="0" xfId="0" applyFont="1" applyAlignment="1">
      <alignment vertical="top" wrapText="1" shrinkToFit="1"/>
    </xf>
    <xf numFmtId="0" fontId="2" fillId="5" borderId="54" xfId="0" applyFont="1" applyFill="1" applyBorder="1" applyAlignment="1">
      <alignment horizontal="center"/>
    </xf>
    <xf numFmtId="0" fontId="2" fillId="5" borderId="37" xfId="0" applyFont="1" applyFill="1" applyBorder="1" applyAlignment="1">
      <alignment horizontal="center"/>
    </xf>
    <xf numFmtId="0" fontId="2" fillId="0" borderId="33" xfId="0" applyFont="1" applyFill="1" applyBorder="1" applyAlignment="1">
      <alignment wrapText="1"/>
    </xf>
    <xf numFmtId="0" fontId="2" fillId="2" borderId="19" xfId="0" applyFont="1" applyFill="1" applyBorder="1" applyAlignment="1">
      <alignment horizontal="center"/>
    </xf>
    <xf numFmtId="0" fontId="2" fillId="6" borderId="5" xfId="0" applyFont="1" applyFill="1" applyBorder="1" applyAlignment="1">
      <alignment horizontal="center"/>
    </xf>
    <xf numFmtId="0" fontId="2" fillId="2" borderId="5" xfId="0" applyFont="1" applyFill="1" applyBorder="1" applyAlignment="1">
      <alignment horizontal="center"/>
    </xf>
    <xf numFmtId="0" fontId="5" fillId="5" borderId="10" xfId="0" applyFont="1" applyFill="1" applyBorder="1" applyAlignment="1">
      <alignment horizontal="center" vertical="top"/>
    </xf>
    <xf numFmtId="0" fontId="2" fillId="0" borderId="5" xfId="0" applyFont="1" applyBorder="1" applyAlignment="1">
      <alignment horizontal="center"/>
    </xf>
    <xf numFmtId="0" fontId="2" fillId="0" borderId="18" xfId="0" applyFont="1" applyBorder="1" applyAlignment="1">
      <alignment horizontal="left" wrapText="1"/>
    </xf>
    <xf numFmtId="0" fontId="2" fillId="0" borderId="33" xfId="0" applyFont="1" applyFill="1" applyBorder="1" applyAlignment="1">
      <alignment horizontal="left" wrapText="1"/>
    </xf>
    <xf numFmtId="0" fontId="2" fillId="0" borderId="0" xfId="0" applyFont="1" applyFill="1" applyBorder="1" applyAlignment="1">
      <alignment horizontal="left" wrapText="1"/>
    </xf>
    <xf numFmtId="0" fontId="5" fillId="2" borderId="1" xfId="0" applyFont="1" applyFill="1" applyBorder="1"/>
    <xf numFmtId="0" fontId="5" fillId="2" borderId="6" xfId="0" applyFont="1" applyFill="1" applyBorder="1"/>
    <xf numFmtId="0" fontId="5" fillId="2" borderId="22" xfId="0" applyFont="1" applyFill="1" applyBorder="1"/>
    <xf numFmtId="0" fontId="1" fillId="0" borderId="74" xfId="1" applyBorder="1"/>
    <xf numFmtId="0" fontId="1" fillId="0" borderId="76" xfId="1" applyBorder="1"/>
    <xf numFmtId="0" fontId="1" fillId="0" borderId="80" xfId="1" applyBorder="1"/>
    <xf numFmtId="0" fontId="2" fillId="2" borderId="36" xfId="0" applyFont="1" applyFill="1" applyBorder="1" applyAlignment="1">
      <alignment horizontal="center" vertical="center"/>
    </xf>
    <xf numFmtId="0" fontId="2" fillId="5" borderId="5" xfId="0" applyFont="1" applyFill="1" applyBorder="1" applyAlignment="1">
      <alignment horizontal="center" vertical="center"/>
    </xf>
    <xf numFmtId="0" fontId="2" fillId="0" borderId="18" xfId="0" applyFont="1" applyBorder="1" applyAlignment="1">
      <alignment horizontal="left" vertical="center"/>
    </xf>
    <xf numFmtId="0" fontId="5" fillId="2" borderId="18" xfId="0" applyFont="1" applyFill="1" applyBorder="1" applyAlignment="1">
      <alignment horizontal="left" vertical="center"/>
    </xf>
    <xf numFmtId="0" fontId="5" fillId="2" borderId="6"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53" xfId="0" applyFont="1" applyBorder="1" applyAlignment="1">
      <alignment horizontal="left" vertical="center"/>
    </xf>
    <xf numFmtId="49" fontId="14" fillId="10" borderId="81" xfId="1" applyNumberFormat="1" applyFont="1" applyFill="1" applyBorder="1" applyAlignment="1">
      <alignment horizontal="center" vertical="top"/>
    </xf>
    <xf numFmtId="0" fontId="15" fillId="10" borderId="82" xfId="0" applyFont="1" applyFill="1" applyBorder="1" applyAlignment="1">
      <alignment horizontal="left" vertical="top" wrapText="1"/>
    </xf>
    <xf numFmtId="0" fontId="15" fillId="10" borderId="88" xfId="0" applyFont="1" applyFill="1" applyBorder="1" applyAlignment="1">
      <alignment vertical="top" wrapText="1"/>
    </xf>
    <xf numFmtId="0" fontId="15" fillId="10" borderId="84" xfId="0" applyFont="1" applyFill="1" applyBorder="1" applyAlignment="1">
      <alignment vertical="top" wrapText="1"/>
    </xf>
    <xf numFmtId="0" fontId="15" fillId="10" borderId="96" xfId="0" applyFont="1" applyFill="1" applyBorder="1" applyAlignment="1">
      <alignment vertical="top" wrapText="1"/>
    </xf>
    <xf numFmtId="0" fontId="15" fillId="10" borderId="30" xfId="0" applyFont="1" applyFill="1" applyBorder="1" applyAlignment="1">
      <alignment vertical="top" wrapText="1"/>
    </xf>
    <xf numFmtId="0" fontId="13" fillId="0" borderId="74" xfId="1" applyFont="1" applyBorder="1" applyAlignment="1">
      <alignment vertical="top"/>
    </xf>
    <xf numFmtId="0" fontId="13" fillId="10" borderId="63" xfId="1" applyFont="1" applyFill="1" applyBorder="1" applyAlignment="1">
      <alignment vertical="top"/>
    </xf>
    <xf numFmtId="0" fontId="13" fillId="10" borderId="31" xfId="1" applyFont="1" applyFill="1" applyBorder="1" applyAlignment="1">
      <alignment vertical="top"/>
    </xf>
    <xf numFmtId="0" fontId="13" fillId="10" borderId="48" xfId="1" applyFont="1" applyFill="1" applyBorder="1" applyAlignment="1">
      <alignment vertical="top"/>
    </xf>
    <xf numFmtId="0" fontId="13" fillId="10" borderId="81" xfId="1" applyFont="1" applyFill="1" applyBorder="1" applyAlignment="1">
      <alignment vertical="top"/>
    </xf>
    <xf numFmtId="0" fontId="9" fillId="10" borderId="82" xfId="0" applyFont="1" applyFill="1" applyBorder="1" applyAlignment="1">
      <alignment horizontal="left" vertical="top" wrapText="1"/>
    </xf>
    <xf numFmtId="0" fontId="15" fillId="10" borderId="82" xfId="0" applyFont="1" applyFill="1" applyBorder="1" applyAlignment="1">
      <alignment horizontal="left" vertical="top"/>
    </xf>
    <xf numFmtId="49" fontId="14" fillId="10" borderId="0" xfId="1" applyNumberFormat="1" applyFont="1" applyFill="1" applyBorder="1" applyAlignment="1">
      <alignment horizontal="center" vertical="top"/>
    </xf>
    <xf numFmtId="0" fontId="15" fillId="10" borderId="0" xfId="0" applyFont="1" applyFill="1" applyBorder="1" applyAlignment="1">
      <alignment vertical="top"/>
    </xf>
    <xf numFmtId="0" fontId="13" fillId="10" borderId="0" xfId="1" applyFont="1" applyFill="1" applyBorder="1" applyAlignment="1">
      <alignment vertical="top"/>
    </xf>
    <xf numFmtId="0" fontId="13" fillId="10" borderId="82" xfId="1" applyFont="1" applyFill="1" applyBorder="1" applyAlignment="1">
      <alignment vertical="top"/>
    </xf>
    <xf numFmtId="0" fontId="9" fillId="10" borderId="82" xfId="0" applyFont="1" applyFill="1" applyBorder="1" applyAlignment="1">
      <alignment horizontal="left" vertical="top"/>
    </xf>
    <xf numFmtId="0" fontId="9" fillId="10" borderId="0" xfId="0" applyFont="1" applyFill="1" applyBorder="1" applyAlignment="1">
      <alignment vertical="top" wrapText="1"/>
    </xf>
    <xf numFmtId="0" fontId="15" fillId="10" borderId="0" xfId="0" applyFont="1" applyFill="1" applyAlignment="1">
      <alignment horizontal="center" vertical="top" wrapText="1"/>
    </xf>
    <xf numFmtId="0" fontId="13" fillId="0" borderId="82" xfId="1" applyFont="1" applyBorder="1" applyAlignment="1">
      <alignment vertical="top"/>
    </xf>
    <xf numFmtId="0" fontId="13" fillId="0" borderId="96" xfId="1" applyFont="1" applyBorder="1" applyAlignment="1">
      <alignment vertical="top"/>
    </xf>
    <xf numFmtId="0" fontId="13" fillId="0" borderId="75" xfId="1" applyFont="1" applyBorder="1" applyAlignment="1">
      <alignment vertical="top"/>
    </xf>
    <xf numFmtId="0" fontId="13" fillId="0" borderId="91" xfId="1" applyFont="1" applyBorder="1" applyAlignment="1">
      <alignment vertical="top"/>
    </xf>
    <xf numFmtId="0" fontId="13" fillId="0" borderId="90" xfId="1" applyFont="1" applyBorder="1" applyAlignment="1">
      <alignment vertical="top"/>
    </xf>
    <xf numFmtId="49" fontId="14" fillId="0" borderId="80" xfId="1" applyNumberFormat="1" applyFont="1" applyBorder="1" applyAlignment="1">
      <alignment vertical="top"/>
    </xf>
    <xf numFmtId="49" fontId="13" fillId="0" borderId="80" xfId="1" applyNumberFormat="1" applyFont="1" applyBorder="1" applyAlignment="1">
      <alignment vertical="top"/>
    </xf>
    <xf numFmtId="0" fontId="13" fillId="0" borderId="76" xfId="1" applyFont="1" applyBorder="1" applyAlignment="1">
      <alignment vertical="top"/>
    </xf>
    <xf numFmtId="49" fontId="13" fillId="0" borderId="79" xfId="1" applyNumberFormat="1" applyFont="1" applyBorder="1" applyAlignment="1">
      <alignment vertical="top"/>
    </xf>
    <xf numFmtId="0" fontId="13" fillId="10" borderId="68" xfId="1" applyFont="1" applyFill="1" applyBorder="1" applyAlignment="1">
      <alignment vertical="top"/>
    </xf>
    <xf numFmtId="49" fontId="13" fillId="10" borderId="30" xfId="1" applyNumberFormat="1" applyFont="1" applyFill="1" applyBorder="1" applyAlignment="1">
      <alignment vertical="top"/>
    </xf>
    <xf numFmtId="0" fontId="13" fillId="10" borderId="47" xfId="1" applyFont="1" applyFill="1" applyBorder="1" applyAlignment="1">
      <alignment vertical="top"/>
    </xf>
    <xf numFmtId="49" fontId="13" fillId="10" borderId="75" xfId="1" applyNumberFormat="1" applyFont="1" applyFill="1" applyBorder="1" applyAlignment="1">
      <alignment vertical="top"/>
    </xf>
    <xf numFmtId="49" fontId="13" fillId="10" borderId="74" xfId="1" applyNumberFormat="1" applyFont="1" applyFill="1" applyBorder="1" applyAlignment="1">
      <alignment vertical="top"/>
    </xf>
    <xf numFmtId="0" fontId="13" fillId="10" borderId="74" xfId="1" applyFont="1" applyFill="1" applyBorder="1" applyAlignment="1">
      <alignment vertical="top"/>
    </xf>
    <xf numFmtId="49" fontId="13" fillId="0" borderId="74" xfId="1" applyNumberFormat="1" applyFont="1" applyBorder="1" applyAlignment="1">
      <alignment vertical="top"/>
    </xf>
    <xf numFmtId="0" fontId="15" fillId="10" borderId="0" xfId="0" applyFont="1" applyFill="1" applyBorder="1" applyAlignment="1">
      <alignment horizontal="left" vertical="top" wrapText="1"/>
    </xf>
    <xf numFmtId="0" fontId="15" fillId="10" borderId="98" xfId="0" applyFont="1" applyFill="1" applyBorder="1" applyAlignment="1">
      <alignment horizontal="left" vertical="top" wrapText="1"/>
    </xf>
    <xf numFmtId="0" fontId="15" fillId="10" borderId="99" xfId="0" applyFont="1" applyFill="1" applyBorder="1" applyAlignment="1">
      <alignment horizontal="left" vertical="top" wrapText="1"/>
    </xf>
    <xf numFmtId="0" fontId="15" fillId="10" borderId="100" xfId="0" applyFont="1" applyFill="1" applyBorder="1" applyAlignment="1">
      <alignment horizontal="left" vertical="top" wrapText="1"/>
    </xf>
    <xf numFmtId="0" fontId="9" fillId="0" borderId="3" xfId="0" applyFont="1" applyBorder="1" applyAlignment="1">
      <alignment vertical="center" wrapText="1"/>
    </xf>
    <xf numFmtId="0" fontId="1" fillId="0" borderId="104" xfId="1" applyBorder="1"/>
    <xf numFmtId="0" fontId="15" fillId="10" borderId="105" xfId="0" applyFont="1" applyFill="1" applyBorder="1" applyAlignment="1">
      <alignment horizontal="left" vertical="top" wrapText="1"/>
    </xf>
    <xf numFmtId="0" fontId="15" fillId="10" borderId="106" xfId="0" applyFont="1" applyFill="1" applyBorder="1" applyAlignment="1">
      <alignment horizontal="left" vertical="top" wrapText="1"/>
    </xf>
    <xf numFmtId="0" fontId="20" fillId="10" borderId="0" xfId="0" applyFont="1" applyFill="1" applyBorder="1" applyAlignment="1">
      <alignment horizontal="left" vertical="center"/>
    </xf>
    <xf numFmtId="0" fontId="15" fillId="10" borderId="105" xfId="0" applyFont="1" applyFill="1" applyBorder="1" applyAlignment="1">
      <alignment horizontal="right" vertical="center" wrapText="1"/>
    </xf>
    <xf numFmtId="49" fontId="15" fillId="10" borderId="105" xfId="0" applyNumberFormat="1" applyFont="1" applyFill="1" applyBorder="1" applyAlignment="1">
      <alignment horizontal="center" vertical="center" wrapText="1"/>
    </xf>
    <xf numFmtId="0" fontId="1" fillId="10" borderId="101" xfId="1" applyFill="1" applyBorder="1"/>
    <xf numFmtId="0" fontId="15" fillId="12" borderId="3" xfId="0" applyFont="1" applyFill="1" applyBorder="1" applyAlignment="1">
      <alignment horizontal="left" vertical="center" wrapText="1"/>
    </xf>
    <xf numFmtId="0" fontId="22" fillId="10" borderId="74" xfId="1" applyFont="1" applyFill="1" applyBorder="1" applyAlignment="1">
      <alignment vertical="top"/>
    </xf>
    <xf numFmtId="0" fontId="2" fillId="0" borderId="53" xfId="0" applyFont="1" applyBorder="1" applyAlignment="1">
      <alignment horizontal="left" wrapText="1"/>
    </xf>
    <xf numFmtId="0" fontId="9" fillId="10" borderId="0" xfId="0" applyFont="1" applyFill="1" applyBorder="1" applyAlignment="1">
      <alignment vertical="top"/>
    </xf>
    <xf numFmtId="0" fontId="22" fillId="10" borderId="0" xfId="0" applyFont="1" applyFill="1" applyBorder="1" applyAlignment="1">
      <alignment vertical="top"/>
    </xf>
    <xf numFmtId="0" fontId="22" fillId="10" borderId="0" xfId="0" applyFont="1" applyFill="1" applyBorder="1" applyAlignment="1">
      <alignment vertical="top" wrapText="1"/>
    </xf>
    <xf numFmtId="0" fontId="15" fillId="10" borderId="105" xfId="0" applyFont="1" applyFill="1" applyBorder="1" applyAlignment="1">
      <alignment horizontal="center" vertical="center" wrapText="1"/>
    </xf>
    <xf numFmtId="0" fontId="21" fillId="10" borderId="0" xfId="0" applyFont="1" applyFill="1" applyAlignment="1">
      <alignment horizontal="left" vertical="top" wrapText="1"/>
    </xf>
    <xf numFmtId="0" fontId="21" fillId="10" borderId="106" xfId="0" applyFont="1" applyFill="1" applyBorder="1" applyAlignment="1">
      <alignment horizontal="left" vertical="top" wrapText="1"/>
    </xf>
    <xf numFmtId="0" fontId="20" fillId="10" borderId="99" xfId="0" applyFont="1" applyFill="1" applyBorder="1" applyAlignment="1">
      <alignment horizontal="left"/>
    </xf>
    <xf numFmtId="0" fontId="21" fillId="10" borderId="0" xfId="0" applyFont="1" applyFill="1" applyAlignment="1">
      <alignment vertical="top" wrapText="1"/>
    </xf>
    <xf numFmtId="0" fontId="21" fillId="10" borderId="106" xfId="0" applyFont="1" applyFill="1" applyBorder="1" applyAlignment="1">
      <alignment vertical="top" wrapText="1"/>
    </xf>
    <xf numFmtId="0" fontId="21" fillId="10" borderId="102" xfId="0" applyFont="1" applyFill="1" applyBorder="1" applyAlignment="1">
      <alignment vertical="top" wrapText="1"/>
    </xf>
    <xf numFmtId="0" fontId="21" fillId="10" borderId="103" xfId="0" applyFont="1" applyFill="1" applyBorder="1" applyAlignment="1">
      <alignment vertical="top" wrapText="1"/>
    </xf>
    <xf numFmtId="0" fontId="15" fillId="10" borderId="0" xfId="0" applyFont="1" applyFill="1" applyBorder="1" applyAlignment="1">
      <alignment horizontal="left" vertical="top" wrapText="1"/>
    </xf>
    <xf numFmtId="0" fontId="15" fillId="10" borderId="0" xfId="0" applyFont="1" applyFill="1" applyBorder="1" applyAlignment="1">
      <alignment horizontal="left" vertical="top"/>
    </xf>
    <xf numFmtId="0" fontId="9" fillId="10" borderId="0" xfId="0" applyFont="1" applyFill="1" applyBorder="1" applyAlignment="1">
      <alignment horizontal="left" vertical="top"/>
    </xf>
    <xf numFmtId="0" fontId="9" fillId="10" borderId="0" xfId="0" applyFont="1" applyFill="1" applyBorder="1" applyAlignment="1">
      <alignment horizontal="left" vertical="top" wrapText="1"/>
    </xf>
    <xf numFmtId="0" fontId="15" fillId="12" borderId="3"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5" fillId="0" borderId="3" xfId="0" applyFont="1" applyBorder="1" applyAlignment="1">
      <alignment horizontal="left" vertical="center" wrapText="1"/>
    </xf>
    <xf numFmtId="0" fontId="9" fillId="0" borderId="3" xfId="0" applyFont="1" applyBorder="1" applyAlignment="1">
      <alignment horizontal="left" vertical="center" wrapText="1"/>
    </xf>
    <xf numFmtId="0" fontId="9" fillId="0" borderId="3" xfId="0" applyFont="1" applyBorder="1" applyAlignment="1">
      <alignment vertical="center" wrapText="1"/>
    </xf>
    <xf numFmtId="0" fontId="14" fillId="10" borderId="0" xfId="1" applyFont="1" applyFill="1" applyBorder="1" applyAlignment="1">
      <alignment horizontal="left" vertical="top" wrapText="1"/>
    </xf>
    <xf numFmtId="0" fontId="15" fillId="0" borderId="0" xfId="0" applyFont="1" applyAlignment="1">
      <alignment horizontal="left" vertical="top" wrapText="1"/>
    </xf>
    <xf numFmtId="0" fontId="9" fillId="0" borderId="62" xfId="0" applyFont="1" applyBorder="1" applyAlignment="1">
      <alignment vertical="center" wrapText="1"/>
    </xf>
    <xf numFmtId="0" fontId="15" fillId="0" borderId="3" xfId="0" applyFont="1" applyBorder="1" applyAlignment="1">
      <alignment vertical="center" wrapText="1"/>
    </xf>
    <xf numFmtId="0" fontId="15" fillId="0" borderId="62" xfId="0" applyFont="1" applyBorder="1" applyAlignment="1">
      <alignment vertical="center" wrapText="1"/>
    </xf>
    <xf numFmtId="0" fontId="9" fillId="0" borderId="23"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vertical="center" wrapText="1"/>
    </xf>
    <xf numFmtId="0" fontId="9" fillId="0" borderId="36" xfId="0" applyFont="1" applyBorder="1" applyAlignment="1">
      <alignment vertical="center" wrapText="1"/>
    </xf>
    <xf numFmtId="0" fontId="9" fillId="0" borderId="86" xfId="0" applyFont="1" applyBorder="1" applyAlignment="1">
      <alignment vertical="center" wrapText="1"/>
    </xf>
    <xf numFmtId="0" fontId="9" fillId="0" borderId="87" xfId="0" applyFont="1" applyBorder="1" applyAlignment="1">
      <alignment vertical="center" wrapText="1"/>
    </xf>
    <xf numFmtId="0" fontId="15" fillId="0" borderId="89" xfId="0" applyFont="1" applyBorder="1" applyAlignment="1">
      <alignment vertical="center" wrapText="1"/>
    </xf>
    <xf numFmtId="0" fontId="15" fillId="0" borderId="86" xfId="0" applyFont="1" applyBorder="1" applyAlignment="1">
      <alignment vertical="center" wrapText="1"/>
    </xf>
    <xf numFmtId="0" fontId="15" fillId="0" borderId="87" xfId="0" applyFont="1" applyBorder="1" applyAlignment="1">
      <alignment vertical="center" wrapText="1"/>
    </xf>
    <xf numFmtId="0" fontId="9" fillId="0" borderId="63"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0" fontId="9" fillId="0" borderId="23" xfId="0" applyFont="1" applyBorder="1" applyAlignment="1">
      <alignment vertical="center" wrapText="1"/>
    </xf>
    <xf numFmtId="0" fontId="9" fillId="0" borderId="63" xfId="0" applyFont="1" applyBorder="1" applyAlignment="1">
      <alignment vertical="center" wrapText="1"/>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0" fontId="15" fillId="11" borderId="89" xfId="0" applyFont="1" applyFill="1" applyBorder="1" applyAlignment="1">
      <alignment horizontal="center" vertical="center" wrapText="1"/>
    </xf>
    <xf numFmtId="0" fontId="15" fillId="11" borderId="86" xfId="0" applyFont="1" applyFill="1" applyBorder="1" applyAlignment="1">
      <alignment horizontal="center" vertical="center" wrapText="1"/>
    </xf>
    <xf numFmtId="0" fontId="15" fillId="11" borderId="87" xfId="0" applyFont="1" applyFill="1" applyBorder="1" applyAlignment="1">
      <alignment horizontal="center" vertical="center" wrapText="1"/>
    </xf>
    <xf numFmtId="0" fontId="15" fillId="0" borderId="77" xfId="0" applyFont="1" applyBorder="1" applyAlignment="1">
      <alignment vertical="top" wrapText="1"/>
    </xf>
    <xf numFmtId="0" fontId="15" fillId="0" borderId="78" xfId="0" applyFont="1" applyBorder="1" applyAlignment="1">
      <alignment vertical="top" wrapText="1"/>
    </xf>
    <xf numFmtId="0" fontId="15" fillId="0" borderId="83" xfId="0" applyFont="1" applyBorder="1" applyAlignment="1">
      <alignment vertical="top" wrapText="1"/>
    </xf>
    <xf numFmtId="0" fontId="15" fillId="0" borderId="0" xfId="0" applyFont="1" applyBorder="1" applyAlignment="1">
      <alignment vertical="top" wrapText="1"/>
    </xf>
    <xf numFmtId="0" fontId="15" fillId="0" borderId="0" xfId="0" applyFont="1" applyAlignment="1">
      <alignment vertical="top" wrapText="1"/>
    </xf>
    <xf numFmtId="0" fontId="15" fillId="10" borderId="83" xfId="0" applyFont="1" applyFill="1" applyBorder="1" applyAlignment="1">
      <alignment vertical="top" wrapText="1"/>
    </xf>
    <xf numFmtId="0" fontId="15" fillId="10" borderId="0" xfId="0" applyFont="1" applyFill="1" applyBorder="1" applyAlignment="1">
      <alignment vertical="top" wrapText="1"/>
    </xf>
    <xf numFmtId="0" fontId="15" fillId="10" borderId="83" xfId="0" applyFont="1" applyFill="1" applyBorder="1" applyAlignment="1">
      <alignment horizontal="left" vertical="top" wrapText="1"/>
    </xf>
    <xf numFmtId="0" fontId="15" fillId="10" borderId="0" xfId="0" applyFont="1" applyFill="1" applyAlignment="1">
      <alignment horizontal="left" vertical="top" wrapText="1"/>
    </xf>
    <xf numFmtId="0" fontId="15" fillId="10" borderId="88" xfId="0" applyFont="1" applyFill="1" applyBorder="1" applyAlignment="1">
      <alignment horizontal="left" vertical="top" wrapText="1"/>
    </xf>
    <xf numFmtId="0" fontId="15" fillId="10" borderId="84" xfId="0" applyFont="1" applyFill="1" applyBorder="1" applyAlignment="1">
      <alignment horizontal="left" vertical="top" wrapText="1"/>
    </xf>
    <xf numFmtId="0" fontId="15" fillId="0" borderId="88" xfId="0" applyFont="1" applyBorder="1" applyAlignment="1">
      <alignment vertical="top" wrapText="1"/>
    </xf>
    <xf numFmtId="0" fontId="15" fillId="0" borderId="84" xfId="0" applyFont="1" applyBorder="1" applyAlignment="1">
      <alignment vertical="top" wrapText="1"/>
    </xf>
    <xf numFmtId="0" fontId="15" fillId="0" borderId="76" xfId="0" applyFont="1" applyBorder="1" applyAlignment="1">
      <alignment vertical="top"/>
    </xf>
    <xf numFmtId="0" fontId="15" fillId="0" borderId="97" xfId="0" applyFont="1" applyBorder="1" applyAlignment="1">
      <alignment vertical="top"/>
    </xf>
    <xf numFmtId="0" fontId="11" fillId="0" borderId="15" xfId="0" applyFont="1" applyBorder="1" applyAlignment="1">
      <alignment horizontal="center" vertical="top"/>
    </xf>
    <xf numFmtId="0" fontId="11" fillId="0" borderId="59" xfId="0" applyFont="1" applyBorder="1" applyAlignment="1">
      <alignment horizontal="center" vertical="top"/>
    </xf>
    <xf numFmtId="0" fontId="5" fillId="2" borderId="33" xfId="0" applyFont="1" applyFill="1" applyBorder="1" applyAlignment="1">
      <alignment horizontal="left" wrapText="1"/>
    </xf>
    <xf numFmtId="0" fontId="0" fillId="0" borderId="0" xfId="0" applyAlignment="1"/>
    <xf numFmtId="0" fontId="0" fillId="0" borderId="60" xfId="0" applyBorder="1" applyAlignment="1"/>
    <xf numFmtId="0" fontId="2" fillId="2" borderId="18" xfId="0" applyFont="1" applyFill="1" applyBorder="1" applyAlignment="1">
      <alignment horizontal="left"/>
    </xf>
    <xf numFmtId="0" fontId="2" fillId="2" borderId="6" xfId="0" applyFont="1" applyFill="1" applyBorder="1" applyAlignment="1">
      <alignment horizontal="left"/>
    </xf>
    <xf numFmtId="0" fontId="2" fillId="2" borderId="19" xfId="0" applyFont="1" applyFill="1" applyBorder="1" applyAlignment="1">
      <alignment horizontal="left"/>
    </xf>
    <xf numFmtId="0" fontId="10" fillId="0" borderId="34" xfId="0" applyFont="1" applyFill="1" applyBorder="1" applyAlignment="1">
      <alignment horizontal="left" wrapText="1"/>
    </xf>
    <xf numFmtId="0" fontId="12" fillId="0" borderId="16" xfId="0" applyFont="1" applyBorder="1" applyAlignment="1"/>
    <xf numFmtId="0" fontId="12" fillId="0" borderId="17" xfId="0" applyFont="1" applyBorder="1" applyAlignment="1"/>
    <xf numFmtId="0" fontId="2" fillId="6" borderId="34" xfId="0" applyFont="1" applyFill="1" applyBorder="1" applyAlignment="1">
      <alignment horizontal="left"/>
    </xf>
    <xf numFmtId="0" fontId="2" fillId="6" borderId="16" xfId="0" applyFont="1" applyFill="1" applyBorder="1" applyAlignment="1">
      <alignment horizontal="left"/>
    </xf>
    <xf numFmtId="0" fontId="2" fillId="6" borderId="17" xfId="0" applyFont="1" applyFill="1" applyBorder="1" applyAlignment="1">
      <alignment horizontal="left"/>
    </xf>
    <xf numFmtId="0" fontId="10" fillId="0" borderId="18" xfId="0" applyFont="1" applyFill="1" applyBorder="1" applyAlignment="1">
      <alignment horizontal="left" wrapText="1"/>
    </xf>
    <xf numFmtId="0" fontId="12" fillId="0" borderId="6" xfId="0" applyFont="1" applyBorder="1" applyAlignment="1"/>
    <xf numFmtId="0" fontId="12" fillId="0" borderId="19" xfId="0" applyFont="1" applyBorder="1" applyAlignment="1"/>
    <xf numFmtId="0" fontId="2" fillId="6" borderId="18" xfId="0" applyFont="1" applyFill="1" applyBorder="1" applyAlignment="1">
      <alignment horizontal="left"/>
    </xf>
    <xf numFmtId="0" fontId="2" fillId="6" borderId="6" xfId="0" applyFont="1" applyFill="1" applyBorder="1" applyAlignment="1">
      <alignment horizontal="left"/>
    </xf>
    <xf numFmtId="0" fontId="2" fillId="6" borderId="19" xfId="0" applyFont="1" applyFill="1" applyBorder="1" applyAlignment="1">
      <alignment horizontal="left"/>
    </xf>
    <xf numFmtId="0" fontId="5" fillId="5" borderId="38" xfId="0" applyFont="1" applyFill="1" applyBorder="1" applyAlignment="1">
      <alignment horizontal="left" wrapText="1"/>
    </xf>
    <xf numFmtId="0" fontId="0" fillId="0" borderId="28" xfId="0" applyBorder="1" applyAlignment="1"/>
    <xf numFmtId="0" fontId="0" fillId="0" borderId="39" xfId="0" applyBorder="1" applyAlignment="1"/>
    <xf numFmtId="0" fontId="5" fillId="5" borderId="20"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2" fillId="0" borderId="52" xfId="0" applyFont="1" applyFill="1" applyBorder="1" applyAlignment="1">
      <alignment horizontal="left" wrapText="1"/>
    </xf>
    <xf numFmtId="0" fontId="0" fillId="0" borderId="30" xfId="0" applyBorder="1" applyAlignment="1"/>
    <xf numFmtId="0" fontId="0" fillId="0" borderId="47" xfId="0" applyBorder="1" applyAlignment="1"/>
    <xf numFmtId="0" fontId="2" fillId="2" borderId="62" xfId="0" applyFont="1" applyFill="1" applyBorder="1" applyAlignment="1">
      <alignment horizontal="left"/>
    </xf>
    <xf numFmtId="0" fontId="2" fillId="0" borderId="34" xfId="0" applyFont="1" applyFill="1" applyBorder="1" applyAlignment="1">
      <alignment horizontal="left" wrapText="1"/>
    </xf>
    <xf numFmtId="0" fontId="0" fillId="0" borderId="16" xfId="0" applyBorder="1" applyAlignment="1"/>
    <xf numFmtId="0" fontId="0" fillId="0" borderId="50" xfId="0" applyBorder="1" applyAlignment="1"/>
    <xf numFmtId="0" fontId="2" fillId="2" borderId="64" xfId="0" applyFont="1" applyFill="1" applyBorder="1" applyAlignment="1">
      <alignment horizontal="left"/>
    </xf>
    <xf numFmtId="0" fontId="2" fillId="2" borderId="16" xfId="0" applyFont="1" applyFill="1" applyBorder="1" applyAlignment="1">
      <alignment horizontal="left"/>
    </xf>
    <xf numFmtId="0" fontId="2" fillId="2" borderId="17" xfId="0" applyFont="1" applyFill="1" applyBorder="1" applyAlignment="1">
      <alignment horizontal="left"/>
    </xf>
    <xf numFmtId="0" fontId="2" fillId="2" borderId="34" xfId="0" applyFont="1" applyFill="1" applyBorder="1" applyAlignment="1">
      <alignment horizontal="left"/>
    </xf>
    <xf numFmtId="0" fontId="2" fillId="0" borderId="22" xfId="0" applyFont="1" applyFill="1" applyBorder="1" applyAlignment="1">
      <alignment horizontal="left" wrapText="1"/>
    </xf>
    <xf numFmtId="0" fontId="2" fillId="0" borderId="16" xfId="0" applyFont="1" applyFill="1" applyBorder="1" applyAlignment="1">
      <alignment horizontal="left" wrapText="1"/>
    </xf>
    <xf numFmtId="0" fontId="2" fillId="0" borderId="17" xfId="0" applyFont="1" applyFill="1" applyBorder="1" applyAlignment="1">
      <alignment horizontal="left" wrapText="1"/>
    </xf>
    <xf numFmtId="0" fontId="2" fillId="0" borderId="34" xfId="0" applyFont="1" applyFill="1" applyBorder="1" applyAlignment="1">
      <alignment horizontal="center"/>
    </xf>
    <xf numFmtId="0" fontId="2" fillId="0" borderId="17" xfId="0" applyFont="1" applyFill="1" applyBorder="1" applyAlignment="1">
      <alignment horizontal="center"/>
    </xf>
    <xf numFmtId="0" fontId="5" fillId="5" borderId="38" xfId="0" applyFont="1" applyFill="1" applyBorder="1" applyAlignment="1">
      <alignment horizontal="center" wrapText="1"/>
    </xf>
    <xf numFmtId="0" fontId="0" fillId="0" borderId="28" xfId="0" applyBorder="1" applyAlignment="1">
      <alignment horizontal="center" wrapText="1"/>
    </xf>
    <xf numFmtId="0" fontId="0" fillId="0" borderId="39" xfId="0" applyBorder="1" applyAlignment="1">
      <alignment horizontal="center" wrapText="1"/>
    </xf>
    <xf numFmtId="0" fontId="5" fillId="5" borderId="28" xfId="0" applyFont="1" applyFill="1" applyBorder="1" applyAlignment="1">
      <alignment horizontal="center" wrapText="1"/>
    </xf>
    <xf numFmtId="0" fontId="5" fillId="5" borderId="39" xfId="0" applyFont="1" applyFill="1" applyBorder="1" applyAlignment="1">
      <alignment horizontal="center" wrapText="1"/>
    </xf>
    <xf numFmtId="0" fontId="5" fillId="5" borderId="65" xfId="0" applyFont="1" applyFill="1" applyBorder="1" applyAlignment="1">
      <alignment horizontal="left" wrapText="1"/>
    </xf>
    <xf numFmtId="0" fontId="0" fillId="0" borderId="21" xfId="0" applyBorder="1" applyAlignment="1"/>
    <xf numFmtId="0" fontId="0" fillId="0" borderId="57" xfId="0" applyBorder="1" applyAlignment="1"/>
    <xf numFmtId="0" fontId="5" fillId="5" borderId="56" xfId="0" applyFont="1" applyFill="1" applyBorder="1" applyAlignment="1">
      <alignment horizontal="center" vertical="top"/>
    </xf>
    <xf numFmtId="0" fontId="5" fillId="5" borderId="8" xfId="0" applyFont="1" applyFill="1" applyBorder="1" applyAlignment="1">
      <alignment horizontal="center" vertical="top"/>
    </xf>
    <xf numFmtId="0" fontId="5" fillId="5" borderId="9" xfId="0" applyFont="1" applyFill="1" applyBorder="1" applyAlignment="1">
      <alignment horizontal="center" vertical="top"/>
    </xf>
    <xf numFmtId="0" fontId="5" fillId="5" borderId="20" xfId="0" applyFont="1" applyFill="1" applyBorder="1" applyAlignment="1">
      <alignment horizontal="center" vertical="top"/>
    </xf>
    <xf numFmtId="0" fontId="2" fillId="0" borderId="1" xfId="0" applyFont="1" applyFill="1" applyBorder="1" applyAlignment="1">
      <alignment horizontal="left" wrapText="1"/>
    </xf>
    <xf numFmtId="0" fontId="2" fillId="0" borderId="6" xfId="0" applyFont="1" applyFill="1" applyBorder="1" applyAlignment="1">
      <alignment horizontal="left" wrapText="1"/>
    </xf>
    <xf numFmtId="0" fontId="2" fillId="0" borderId="19" xfId="0" applyFont="1" applyFill="1" applyBorder="1" applyAlignment="1">
      <alignment horizontal="left" wrapText="1"/>
    </xf>
    <xf numFmtId="0" fontId="2" fillId="0" borderId="18" xfId="0" applyFont="1" applyFill="1" applyBorder="1" applyAlignment="1">
      <alignment horizontal="center"/>
    </xf>
    <xf numFmtId="0" fontId="2" fillId="0" borderId="19" xfId="0" applyFont="1" applyFill="1" applyBorder="1" applyAlignment="1">
      <alignment horizontal="center"/>
    </xf>
    <xf numFmtId="0" fontId="6" fillId="0" borderId="1" xfId="0" applyFont="1" applyFill="1" applyBorder="1" applyAlignment="1">
      <alignment horizontal="left" wrapText="1"/>
    </xf>
    <xf numFmtId="0" fontId="6" fillId="0" borderId="6" xfId="0" applyFont="1" applyFill="1" applyBorder="1" applyAlignment="1">
      <alignment horizontal="left" wrapText="1"/>
    </xf>
    <xf numFmtId="0" fontId="6" fillId="0" borderId="19" xfId="0" applyFont="1" applyFill="1" applyBorder="1" applyAlignment="1">
      <alignment horizontal="left" wrapText="1"/>
    </xf>
    <xf numFmtId="0" fontId="2" fillId="6" borderId="18" xfId="0" applyFont="1" applyFill="1" applyBorder="1" applyAlignment="1">
      <alignment horizontal="center"/>
    </xf>
    <xf numFmtId="0" fontId="2" fillId="6" borderId="19" xfId="0" applyFont="1" applyFill="1" applyBorder="1" applyAlignment="1">
      <alignment horizontal="center"/>
    </xf>
    <xf numFmtId="0" fontId="5" fillId="2" borderId="1" xfId="0" applyFont="1" applyFill="1" applyBorder="1" applyAlignment="1">
      <alignment horizontal="left" wrapText="1"/>
    </xf>
    <xf numFmtId="0" fontId="5" fillId="2" borderId="6" xfId="0" applyFont="1" applyFill="1" applyBorder="1" applyAlignment="1">
      <alignment horizontal="left" wrapText="1"/>
    </xf>
    <xf numFmtId="0" fontId="5" fillId="2" borderId="19" xfId="0" applyFont="1" applyFill="1" applyBorder="1" applyAlignment="1">
      <alignment horizontal="left" wrapText="1"/>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6" borderId="5" xfId="0" applyFont="1" applyFill="1" applyBorder="1" applyAlignment="1">
      <alignment horizontal="center"/>
    </xf>
    <xf numFmtId="0" fontId="2" fillId="0" borderId="32" xfId="0" applyFont="1" applyFill="1" applyBorder="1" applyAlignment="1">
      <alignment horizontal="left" wrapText="1"/>
    </xf>
    <xf numFmtId="0" fontId="2" fillId="0" borderId="31" xfId="0" applyFont="1" applyFill="1" applyBorder="1" applyAlignment="1">
      <alignment horizontal="left" wrapText="1"/>
    </xf>
    <xf numFmtId="0" fontId="2" fillId="2" borderId="5" xfId="0" applyFont="1" applyFill="1" applyBorder="1" applyAlignment="1">
      <alignment horizontal="center"/>
    </xf>
    <xf numFmtId="0" fontId="5" fillId="5" borderId="7" xfId="0" applyFont="1" applyFill="1" applyBorder="1" applyAlignment="1">
      <alignment horizontal="center" vertical="top" wrapText="1"/>
    </xf>
    <xf numFmtId="0" fontId="5" fillId="5" borderId="10" xfId="0" applyFont="1" applyFill="1" applyBorder="1" applyAlignment="1">
      <alignment horizontal="center" vertical="top"/>
    </xf>
    <xf numFmtId="0" fontId="2" fillId="0" borderId="10" xfId="0" applyFont="1" applyBorder="1" applyAlignment="1">
      <alignment horizontal="center" vertical="top"/>
    </xf>
    <xf numFmtId="0" fontId="2" fillId="0" borderId="5" xfId="0" applyFont="1" applyBorder="1" applyAlignment="1">
      <alignment horizontal="center"/>
    </xf>
    <xf numFmtId="0" fontId="2" fillId="0" borderId="18"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18" xfId="0" applyFont="1" applyFill="1" applyBorder="1" applyAlignment="1">
      <alignment vertical="center" wrapText="1"/>
    </xf>
    <xf numFmtId="0" fontId="2" fillId="0" borderId="6" xfId="0" applyFont="1" applyBorder="1" applyAlignment="1">
      <alignment vertical="center" wrapText="1"/>
    </xf>
    <xf numFmtId="0" fontId="2" fillId="0" borderId="34" xfId="0" applyFont="1" applyFill="1" applyBorder="1" applyAlignment="1">
      <alignment horizontal="left" vertical="center" wrapText="1"/>
    </xf>
    <xf numFmtId="0" fontId="2" fillId="0" borderId="16" xfId="0" applyFont="1" applyBorder="1" applyAlignment="1">
      <alignment horizontal="left" vertical="center" wrapText="1"/>
    </xf>
    <xf numFmtId="0" fontId="5" fillId="5" borderId="27" xfId="0" applyFont="1" applyFill="1" applyBorder="1" applyAlignment="1">
      <alignment vertical="center" wrapText="1"/>
    </xf>
    <xf numFmtId="0" fontId="5" fillId="5" borderId="28" xfId="0" applyFont="1" applyFill="1" applyBorder="1" applyAlignment="1">
      <alignment vertical="center" wrapText="1"/>
    </xf>
    <xf numFmtId="0" fontId="5" fillId="5" borderId="38" xfId="0" applyFont="1" applyFill="1" applyBorder="1" applyAlignment="1">
      <alignment horizontal="center" vertical="top" wrapText="1"/>
    </xf>
    <xf numFmtId="0" fontId="5" fillId="5" borderId="28" xfId="0" applyFont="1" applyFill="1" applyBorder="1" applyAlignment="1">
      <alignment horizontal="center" vertical="top" wrapText="1"/>
    </xf>
    <xf numFmtId="0" fontId="5" fillId="5" borderId="39" xfId="0" applyFont="1" applyFill="1" applyBorder="1" applyAlignment="1">
      <alignment horizontal="center" vertical="top" wrapText="1"/>
    </xf>
    <xf numFmtId="0" fontId="2" fillId="0" borderId="22"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 fillId="0" borderId="1" xfId="0" applyFont="1" applyBorder="1" applyAlignment="1">
      <alignment vertical="center" wrapText="1"/>
    </xf>
    <xf numFmtId="0" fontId="5" fillId="2" borderId="32"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0" borderId="18" xfId="0" applyFont="1" applyBorder="1" applyAlignment="1">
      <alignment horizontal="left" vertical="center" wrapText="1"/>
    </xf>
    <xf numFmtId="0" fontId="5" fillId="2" borderId="18"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6" xfId="0" applyFont="1" applyFill="1" applyBorder="1" applyAlignment="1">
      <alignment vertical="center" wrapText="1"/>
    </xf>
    <xf numFmtId="0" fontId="2" fillId="0" borderId="34" xfId="0" applyFont="1" applyBorder="1" applyAlignment="1">
      <alignment horizontal="left" vertical="center" wrapText="1"/>
    </xf>
    <xf numFmtId="0" fontId="2" fillId="0" borderId="31" xfId="0" applyFont="1" applyBorder="1" applyAlignment="1">
      <alignment horizontal="left" vertical="center" wrapText="1"/>
    </xf>
    <xf numFmtId="0" fontId="5" fillId="5" borderId="20" xfId="0" applyFont="1" applyFill="1" applyBorder="1" applyAlignment="1">
      <alignment horizontal="left" vertical="center" wrapText="1"/>
    </xf>
    <xf numFmtId="0" fontId="5" fillId="5" borderId="9"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6" xfId="0" applyFont="1" applyBorder="1" applyAlignment="1">
      <alignment horizontal="left" vertical="center"/>
    </xf>
    <xf numFmtId="0" fontId="2" fillId="0" borderId="18" xfId="0" applyFont="1" applyBorder="1" applyAlignment="1">
      <alignment vertical="center" wrapText="1"/>
    </xf>
    <xf numFmtId="0" fontId="5" fillId="5" borderId="40" xfId="0" applyFont="1" applyFill="1" applyBorder="1" applyAlignment="1">
      <alignment horizontal="center" vertical="top" wrapText="1"/>
    </xf>
    <xf numFmtId="0" fontId="2" fillId="0" borderId="37" xfId="0" applyFont="1" applyBorder="1" applyAlignment="1">
      <alignment wrapText="1"/>
    </xf>
    <xf numFmtId="0" fontId="5" fillId="5" borderId="20" xfId="0" applyFont="1" applyFill="1" applyBorder="1" applyAlignment="1">
      <alignment horizontal="left" wrapText="1"/>
    </xf>
    <xf numFmtId="0" fontId="5" fillId="5" borderId="8" xfId="0" applyFont="1" applyFill="1" applyBorder="1" applyAlignment="1">
      <alignment horizontal="left" wrapText="1"/>
    </xf>
    <xf numFmtId="0" fontId="5" fillId="2" borderId="18" xfId="0" applyFont="1" applyFill="1" applyBorder="1" applyAlignment="1">
      <alignment horizontal="left" wrapText="1"/>
    </xf>
    <xf numFmtId="0" fontId="5" fillId="2" borderId="34" xfId="0" applyFont="1" applyFill="1" applyBorder="1" applyAlignment="1">
      <alignment horizontal="center" wrapText="1"/>
    </xf>
    <xf numFmtId="0" fontId="5" fillId="2" borderId="16" xfId="0" applyFont="1" applyFill="1" applyBorder="1" applyAlignment="1">
      <alignment horizontal="center" wrapText="1"/>
    </xf>
    <xf numFmtId="0" fontId="11" fillId="0" borderId="15" xfId="0" applyFont="1" applyBorder="1" applyAlignment="1">
      <alignment horizontal="left" vertical="top" wrapText="1"/>
    </xf>
    <xf numFmtId="0" fontId="5" fillId="2" borderId="52" xfId="0" applyFont="1" applyFill="1" applyBorder="1" applyAlignment="1">
      <alignment horizontal="center" wrapText="1"/>
    </xf>
    <xf numFmtId="0" fontId="5" fillId="2" borderId="30" xfId="0" applyFont="1" applyFill="1" applyBorder="1" applyAlignment="1">
      <alignment horizontal="center" wrapText="1"/>
    </xf>
    <xf numFmtId="0" fontId="2" fillId="0" borderId="2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5" fillId="2" borderId="18" xfId="0" applyFont="1" applyFill="1" applyBorder="1" applyAlignment="1">
      <alignment horizontal="center" wrapText="1"/>
    </xf>
    <xf numFmtId="0" fontId="5" fillId="2" borderId="6" xfId="0" applyFont="1" applyFill="1" applyBorder="1" applyAlignment="1">
      <alignment horizontal="center" wrapText="1"/>
    </xf>
    <xf numFmtId="0" fontId="2" fillId="0" borderId="18" xfId="0" applyFont="1" applyBorder="1" applyAlignment="1">
      <alignment horizontal="center"/>
    </xf>
    <xf numFmtId="0" fontId="10" fillId="0" borderId="6" xfId="0" applyFont="1" applyBorder="1" applyAlignment="1">
      <alignment horizontal="center"/>
    </xf>
    <xf numFmtId="0" fontId="10" fillId="0" borderId="19" xfId="0" applyFont="1" applyBorder="1" applyAlignment="1">
      <alignment horizontal="center"/>
    </xf>
    <xf numFmtId="0" fontId="2" fillId="0" borderId="53" xfId="0" applyFont="1" applyBorder="1" applyAlignment="1">
      <alignment horizontal="center"/>
    </xf>
    <xf numFmtId="0" fontId="10" fillId="0" borderId="31" xfId="0" applyFont="1" applyBorder="1" applyAlignment="1">
      <alignment horizontal="center"/>
    </xf>
    <xf numFmtId="0" fontId="10" fillId="0" borderId="107" xfId="0" applyFont="1" applyBorder="1" applyAlignment="1">
      <alignment horizontal="center"/>
    </xf>
    <xf numFmtId="0" fontId="2" fillId="0" borderId="38" xfId="0" applyFont="1" applyBorder="1" applyAlignment="1">
      <alignment horizontal="center"/>
    </xf>
    <xf numFmtId="0" fontId="2" fillId="0" borderId="28" xfId="0" applyFont="1" applyBorder="1" applyAlignment="1">
      <alignment horizontal="center"/>
    </xf>
    <xf numFmtId="0" fontId="2" fillId="0" borderId="39" xfId="0" applyFont="1" applyBorder="1" applyAlignment="1">
      <alignment horizontal="center"/>
    </xf>
    <xf numFmtId="0" fontId="5" fillId="0" borderId="15" xfId="0" applyFont="1" applyBorder="1" applyAlignment="1">
      <alignment horizontal="left" vertical="top" wrapText="1"/>
    </xf>
    <xf numFmtId="0" fontId="2" fillId="0" borderId="18" xfId="0" applyFont="1" applyFill="1" applyBorder="1" applyAlignment="1">
      <alignment horizontal="left" wrapText="1"/>
    </xf>
    <xf numFmtId="0" fontId="2" fillId="0" borderId="6" xfId="0" applyFont="1" applyBorder="1" applyAlignment="1">
      <alignment horizontal="left" wrapText="1"/>
    </xf>
    <xf numFmtId="0" fontId="2" fillId="0" borderId="18" xfId="0" applyFont="1" applyFill="1" applyBorder="1" applyAlignment="1">
      <alignment wrapText="1"/>
    </xf>
    <xf numFmtId="0" fontId="2" fillId="0" borderId="6" xfId="0" applyFont="1" applyBorder="1" applyAlignment="1">
      <alignment wrapText="1"/>
    </xf>
    <xf numFmtId="0" fontId="2" fillId="0" borderId="16" xfId="0" applyFont="1" applyBorder="1" applyAlignment="1">
      <alignment horizontal="left" wrapText="1"/>
    </xf>
    <xf numFmtId="0" fontId="5" fillId="5" borderId="27" xfId="0" applyFont="1" applyFill="1" applyBorder="1" applyAlignment="1">
      <alignment wrapText="1"/>
    </xf>
    <xf numFmtId="0" fontId="5" fillId="5" borderId="28" xfId="0" applyFont="1" applyFill="1" applyBorder="1" applyAlignment="1">
      <alignment wrapText="1"/>
    </xf>
    <xf numFmtId="0" fontId="0" fillId="0" borderId="16" xfId="0" applyBorder="1" applyAlignment="1">
      <alignment wrapText="1"/>
    </xf>
    <xf numFmtId="0" fontId="0" fillId="0" borderId="17" xfId="0" applyBorder="1" applyAlignment="1">
      <alignment wrapText="1"/>
    </xf>
    <xf numFmtId="0" fontId="5" fillId="5" borderId="7" xfId="0" applyFont="1" applyFill="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wrapText="1"/>
    </xf>
    <xf numFmtId="0" fontId="5" fillId="2" borderId="32" xfId="0" applyFont="1" applyFill="1" applyBorder="1" applyAlignment="1">
      <alignment horizontal="left" wrapText="1"/>
    </xf>
    <xf numFmtId="0" fontId="5" fillId="2" borderId="31" xfId="0" applyFont="1" applyFill="1" applyBorder="1" applyAlignment="1">
      <alignment horizontal="left" wrapText="1"/>
    </xf>
    <xf numFmtId="0" fontId="2" fillId="5" borderId="8" xfId="0" applyFont="1" applyFill="1" applyBorder="1" applyAlignment="1">
      <alignment horizontal="left" wrapText="1"/>
    </xf>
    <xf numFmtId="0" fontId="2" fillId="0" borderId="18" xfId="0" applyFont="1" applyBorder="1" applyAlignment="1">
      <alignment horizontal="left" wrapText="1"/>
    </xf>
    <xf numFmtId="0" fontId="2" fillId="6" borderId="6" xfId="0" applyFont="1" applyFill="1" applyBorder="1" applyAlignment="1">
      <alignment horizontal="left" wrapText="1"/>
    </xf>
    <xf numFmtId="0" fontId="2" fillId="6" borderId="6" xfId="0" applyFont="1" applyFill="1" applyBorder="1" applyAlignment="1">
      <alignment wrapText="1"/>
    </xf>
    <xf numFmtId="0" fontId="2" fillId="0" borderId="34" xfId="0" applyFont="1" applyBorder="1" applyAlignment="1">
      <alignment horizontal="left" wrapText="1"/>
    </xf>
    <xf numFmtId="0" fontId="2" fillId="0" borderId="31" xfId="0" applyFont="1" applyBorder="1" applyAlignment="1">
      <alignment horizontal="left" wrapText="1"/>
    </xf>
    <xf numFmtId="0" fontId="5" fillId="5" borderId="9" xfId="0" applyFont="1" applyFill="1" applyBorder="1" applyAlignment="1">
      <alignment horizontal="left" wrapText="1"/>
    </xf>
    <xf numFmtId="0" fontId="2" fillId="6" borderId="18" xfId="0" applyFont="1" applyFill="1" applyBorder="1" applyAlignment="1">
      <alignment horizontal="left" wrapText="1"/>
    </xf>
    <xf numFmtId="0" fontId="5" fillId="2" borderId="18" xfId="0" applyFont="1" applyFill="1" applyBorder="1" applyAlignment="1">
      <alignment horizontal="left"/>
    </xf>
    <xf numFmtId="0" fontId="5" fillId="2" borderId="6" xfId="0" applyFont="1" applyFill="1" applyBorder="1" applyAlignment="1">
      <alignment horizontal="left"/>
    </xf>
    <xf numFmtId="0" fontId="5" fillId="2" borderId="19" xfId="0" applyFont="1" applyFill="1" applyBorder="1" applyAlignment="1">
      <alignment horizontal="left"/>
    </xf>
    <xf numFmtId="0" fontId="2" fillId="0" borderId="18" xfId="0" applyFont="1" applyBorder="1" applyAlignment="1">
      <alignment wrapText="1"/>
    </xf>
    <xf numFmtId="0" fontId="5" fillId="2" borderId="55" xfId="0" applyFont="1" applyFill="1" applyBorder="1" applyAlignment="1">
      <alignment horizontal="center" wrapText="1"/>
    </xf>
    <xf numFmtId="0" fontId="5" fillId="2" borderId="42" xfId="0" applyFont="1" applyFill="1" applyBorder="1" applyAlignment="1">
      <alignment horizontal="center" wrapText="1"/>
    </xf>
    <xf numFmtId="0" fontId="5" fillId="2" borderId="45" xfId="0" applyFont="1" applyFill="1" applyBorder="1" applyAlignment="1">
      <alignment horizontal="center" wrapText="1"/>
    </xf>
    <xf numFmtId="0" fontId="5" fillId="2" borderId="3" xfId="0" applyFont="1" applyFill="1" applyBorder="1" applyAlignment="1">
      <alignment horizontal="center" wrapText="1"/>
    </xf>
    <xf numFmtId="0" fontId="11" fillId="2" borderId="44" xfId="0" applyFont="1" applyFill="1" applyBorder="1" applyAlignment="1">
      <alignment horizontal="center" wrapText="1"/>
    </xf>
    <xf numFmtId="0" fontId="5" fillId="2" borderId="24" xfId="0" applyFont="1" applyFill="1" applyBorder="1" applyAlignment="1">
      <alignment horizontal="center" wrapText="1"/>
    </xf>
    <xf numFmtId="0" fontId="10" fillId="0" borderId="64"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62" xfId="0" applyFont="1" applyBorder="1" applyAlignment="1">
      <alignment horizontal="center"/>
    </xf>
    <xf numFmtId="0" fontId="10" fillId="0" borderId="56" xfId="0" applyFont="1" applyBorder="1" applyAlignment="1">
      <alignment horizontal="center"/>
    </xf>
    <xf numFmtId="0" fontId="2" fillId="0" borderId="1" xfId="0" applyFont="1" applyBorder="1" applyAlignment="1">
      <alignment vertical="top" wrapText="1"/>
    </xf>
    <xf numFmtId="0" fontId="5" fillId="3" borderId="28" xfId="0" applyFont="1" applyFill="1" applyBorder="1" applyAlignment="1">
      <alignment horizontal="center" vertical="top" wrapText="1" shrinkToFit="1"/>
    </xf>
    <xf numFmtId="0" fontId="2" fillId="2" borderId="5" xfId="0" applyFont="1" applyFill="1" applyBorder="1" applyAlignment="1">
      <alignment horizontal="left"/>
    </xf>
    <xf numFmtId="0" fontId="2" fillId="0" borderId="5" xfId="0" applyFont="1" applyBorder="1" applyAlignment="1"/>
    <xf numFmtId="0" fontId="2" fillId="0" borderId="33" xfId="0" applyFont="1" applyFill="1" applyBorder="1" applyAlignment="1">
      <alignment horizontal="left" wrapText="1"/>
    </xf>
    <xf numFmtId="0" fontId="2" fillId="0" borderId="0" xfId="0" applyFont="1" applyFill="1" applyBorder="1" applyAlignment="1">
      <alignment horizontal="left" wrapText="1"/>
    </xf>
    <xf numFmtId="0" fontId="2" fillId="6" borderId="5" xfId="0" applyFont="1" applyFill="1" applyBorder="1" applyAlignment="1">
      <alignment horizontal="left"/>
    </xf>
    <xf numFmtId="0" fontId="2" fillId="6" borderId="5" xfId="0" applyFont="1" applyFill="1" applyBorder="1" applyAlignment="1"/>
    <xf numFmtId="0" fontId="5" fillId="7" borderId="38" xfId="0" applyFont="1" applyFill="1" applyBorder="1" applyAlignment="1">
      <alignment horizontal="center" vertical="top"/>
    </xf>
    <xf numFmtId="0" fontId="0" fillId="7" borderId="28" xfId="0" applyFill="1" applyBorder="1" applyAlignment="1">
      <alignment horizontal="center" vertical="top"/>
    </xf>
    <xf numFmtId="0" fontId="5" fillId="8" borderId="28" xfId="0" applyFont="1" applyFill="1" applyBorder="1" applyAlignment="1">
      <alignment horizontal="center" vertical="top" wrapText="1"/>
    </xf>
    <xf numFmtId="0" fontId="5" fillId="4" borderId="28" xfId="0" applyFont="1" applyFill="1" applyBorder="1" applyAlignment="1">
      <alignment horizontal="center" vertical="top"/>
    </xf>
    <xf numFmtId="0" fontId="2" fillId="0" borderId="21" xfId="0" applyFont="1" applyFill="1" applyBorder="1" applyAlignment="1">
      <alignment horizontal="left" wrapText="1"/>
    </xf>
    <xf numFmtId="0" fontId="2" fillId="2" borderId="6" xfId="0" applyFont="1" applyFill="1" applyBorder="1" applyAlignment="1">
      <alignment horizontal="left" wrapText="1"/>
    </xf>
    <xf numFmtId="0" fontId="2" fillId="2" borderId="5" xfId="0" applyFont="1" applyFill="1" applyBorder="1" applyAlignment="1"/>
    <xf numFmtId="0" fontId="3" fillId="0" borderId="0" xfId="0" applyFont="1" applyAlignment="1">
      <alignment horizontal="center" vertical="top" wrapText="1" shrinkToFit="1"/>
    </xf>
    <xf numFmtId="0" fontId="2" fillId="0" borderId="39" xfId="0" applyFont="1" applyBorder="1" applyAlignment="1"/>
    <xf numFmtId="0" fontId="2" fillId="0" borderId="36" xfId="0" applyFont="1" applyBorder="1" applyAlignment="1">
      <alignment wrapText="1"/>
    </xf>
    <xf numFmtId="0" fontId="5" fillId="2" borderId="36" xfId="0" applyFont="1" applyFill="1" applyBorder="1" applyAlignment="1">
      <alignment horizontal="left" wrapText="1"/>
    </xf>
    <xf numFmtId="0" fontId="2" fillId="0" borderId="36" xfId="0" applyFont="1" applyBorder="1" applyAlignment="1">
      <alignment horizontal="left" wrapText="1"/>
    </xf>
    <xf numFmtId="0" fontId="5" fillId="9" borderId="20" xfId="0" applyFont="1" applyFill="1" applyBorder="1" applyAlignment="1">
      <alignment horizontal="left" wrapText="1"/>
    </xf>
    <xf numFmtId="0" fontId="5" fillId="9" borderId="8" xfId="0" applyFont="1" applyFill="1" applyBorder="1" applyAlignment="1">
      <alignment horizontal="left" wrapText="1"/>
    </xf>
    <xf numFmtId="0" fontId="5" fillId="9" borderId="51" xfId="0" applyFont="1" applyFill="1" applyBorder="1" applyAlignment="1">
      <alignment horizontal="left" wrapText="1"/>
    </xf>
    <xf numFmtId="0" fontId="2" fillId="0" borderId="28" xfId="0" applyFont="1" applyBorder="1" applyAlignment="1">
      <alignment horizontal="center" vertical="top" wrapText="1"/>
    </xf>
    <xf numFmtId="0" fontId="2" fillId="0" borderId="39" xfId="0" applyFont="1" applyBorder="1" applyAlignment="1">
      <alignment horizontal="center" vertical="top" wrapText="1"/>
    </xf>
    <xf numFmtId="0" fontId="2" fillId="0" borderId="36" xfId="0" applyFont="1" applyFill="1" applyBorder="1" applyAlignment="1">
      <alignment horizontal="left" wrapText="1"/>
    </xf>
    <xf numFmtId="0" fontId="2" fillId="0" borderId="50" xfId="0" applyFont="1" applyFill="1" applyBorder="1" applyAlignment="1">
      <alignment horizontal="left" wrapText="1"/>
    </xf>
    <xf numFmtId="0" fontId="5" fillId="9" borderId="18" xfId="0" applyFont="1" applyFill="1" applyBorder="1" applyAlignment="1">
      <alignment horizontal="left" wrapText="1"/>
    </xf>
    <xf numFmtId="0" fontId="5" fillId="9" borderId="6" xfId="0" applyFont="1" applyFill="1" applyBorder="1" applyAlignment="1">
      <alignment horizontal="left" wrapText="1"/>
    </xf>
    <xf numFmtId="0" fontId="5" fillId="9" borderId="36" xfId="0" applyFont="1" applyFill="1" applyBorder="1" applyAlignment="1">
      <alignment horizontal="left" wrapText="1"/>
    </xf>
    <xf numFmtId="0" fontId="5" fillId="2" borderId="53" xfId="0" applyFont="1" applyFill="1" applyBorder="1" applyAlignment="1">
      <alignment horizontal="left" wrapText="1"/>
    </xf>
    <xf numFmtId="0" fontId="5" fillId="2" borderId="48" xfId="0" applyFont="1" applyFill="1" applyBorder="1" applyAlignment="1">
      <alignment horizontal="left" wrapText="1"/>
    </xf>
    <xf numFmtId="0" fontId="2" fillId="6" borderId="36" xfId="0" applyFont="1" applyFill="1" applyBorder="1" applyAlignment="1">
      <alignment horizontal="left" wrapText="1"/>
    </xf>
    <xf numFmtId="0" fontId="2" fillId="0" borderId="6" xfId="0" applyFont="1" applyFill="1" applyBorder="1" applyAlignment="1">
      <alignment wrapText="1"/>
    </xf>
    <xf numFmtId="0" fontId="2" fillId="0" borderId="36" xfId="0" applyFont="1" applyFill="1" applyBorder="1" applyAlignment="1">
      <alignment wrapText="1"/>
    </xf>
    <xf numFmtId="0" fontId="2" fillId="0" borderId="18" xfId="0" applyFont="1" applyFill="1" applyBorder="1" applyAlignment="1">
      <alignment vertical="top" wrapText="1"/>
    </xf>
    <xf numFmtId="0" fontId="2" fillId="0" borderId="6" xfId="0" applyFont="1" applyFill="1" applyBorder="1" applyAlignment="1">
      <alignment vertical="top" wrapText="1"/>
    </xf>
    <xf numFmtId="0" fontId="2" fillId="0" borderId="36" xfId="0" applyFont="1" applyFill="1" applyBorder="1" applyAlignment="1">
      <alignment vertical="top" wrapText="1"/>
    </xf>
    <xf numFmtId="0" fontId="2" fillId="0" borderId="21" xfId="0" applyFont="1" applyFill="1" applyBorder="1" applyAlignment="1">
      <alignment horizontal="left"/>
    </xf>
    <xf numFmtId="0" fontId="2" fillId="0" borderId="21" xfId="0" applyFont="1" applyFill="1" applyBorder="1" applyAlignment="1"/>
    <xf numFmtId="0" fontId="5" fillId="2" borderId="20" xfId="0" applyFont="1" applyFill="1" applyBorder="1" applyAlignment="1">
      <alignment horizontal="left" wrapText="1"/>
    </xf>
    <xf numFmtId="0" fontId="5" fillId="2" borderId="8" xfId="0" applyFont="1" applyFill="1" applyBorder="1" applyAlignment="1">
      <alignment horizontal="left" wrapText="1"/>
    </xf>
    <xf numFmtId="0" fontId="5" fillId="2" borderId="51" xfId="0" applyFont="1" applyFill="1" applyBorder="1" applyAlignment="1">
      <alignment horizontal="left" wrapText="1"/>
    </xf>
    <xf numFmtId="0" fontId="5" fillId="9" borderId="38" xfId="0" applyFont="1" applyFill="1" applyBorder="1" applyAlignment="1">
      <alignment horizontal="left" wrapText="1"/>
    </xf>
    <xf numFmtId="0" fontId="5" fillId="9" borderId="28" xfId="0" applyFont="1" applyFill="1" applyBorder="1" applyAlignment="1">
      <alignment horizontal="left" wrapText="1"/>
    </xf>
    <xf numFmtId="0" fontId="5" fillId="9" borderId="29" xfId="0" applyFont="1" applyFill="1" applyBorder="1" applyAlignment="1">
      <alignment horizontal="left" wrapText="1"/>
    </xf>
    <xf numFmtId="0" fontId="2" fillId="0" borderId="0" xfId="0" applyFont="1" applyFill="1" applyBorder="1" applyAlignment="1">
      <alignment horizontal="left"/>
    </xf>
    <xf numFmtId="0" fontId="5" fillId="5" borderId="21" xfId="0" applyFont="1" applyFill="1" applyBorder="1" applyAlignment="1">
      <alignment horizontal="left" wrapText="1"/>
    </xf>
    <xf numFmtId="0" fontId="5" fillId="5" borderId="57" xfId="0" applyFont="1" applyFill="1" applyBorder="1" applyAlignment="1">
      <alignment horizontal="left" wrapText="1"/>
    </xf>
    <xf numFmtId="0" fontId="8" fillId="0" borderId="0" xfId="0" applyFont="1" applyFill="1" applyBorder="1" applyAlignment="1">
      <alignment horizontal="left" wrapText="1"/>
    </xf>
    <xf numFmtId="0" fontId="0" fillId="0" borderId="0" xfId="0" applyFill="1" applyBorder="1" applyAlignment="1"/>
    <xf numFmtId="0" fontId="5" fillId="5" borderId="28" xfId="0" applyFont="1" applyFill="1" applyBorder="1" applyAlignment="1">
      <alignment horizontal="left" wrapText="1"/>
    </xf>
    <xf numFmtId="0" fontId="5" fillId="5" borderId="39" xfId="0" applyFont="1" applyFill="1" applyBorder="1" applyAlignment="1">
      <alignment horizontal="left" wrapText="1"/>
    </xf>
    <xf numFmtId="0" fontId="2" fillId="0" borderId="30" xfId="0" applyFont="1" applyFill="1" applyBorder="1" applyAlignment="1">
      <alignment horizontal="left" wrapText="1"/>
    </xf>
    <xf numFmtId="0" fontId="2" fillId="0" borderId="47" xfId="0" applyFont="1" applyFill="1" applyBorder="1" applyAlignment="1">
      <alignment horizontal="left" wrapText="1"/>
    </xf>
    <xf numFmtId="0" fontId="5" fillId="0" borderId="0" xfId="0" applyFont="1" applyFill="1" applyBorder="1" applyAlignment="1">
      <alignment horizontal="center" wrapText="1"/>
    </xf>
    <xf numFmtId="0" fontId="5" fillId="0" borderId="0" xfId="0" applyFont="1" applyFill="1" applyBorder="1" applyAlignment="1">
      <alignment horizontal="left" wrapText="1"/>
    </xf>
    <xf numFmtId="0" fontId="5" fillId="0" borderId="0" xfId="0" applyFont="1" applyFill="1" applyBorder="1" applyAlignment="1">
      <alignment horizontal="center" vertical="top"/>
    </xf>
    <xf numFmtId="0" fontId="5" fillId="2" borderId="7" xfId="0" applyFont="1" applyFill="1" applyBorder="1"/>
    <xf numFmtId="0" fontId="5" fillId="2" borderId="8" xfId="0" applyFont="1" applyFill="1" applyBorder="1"/>
    <xf numFmtId="0" fontId="5" fillId="2" borderId="1" xfId="0" applyFont="1" applyFill="1" applyBorder="1"/>
    <xf numFmtId="0" fontId="5" fillId="2" borderId="6" xfId="0" applyFont="1" applyFill="1" applyBorder="1"/>
    <xf numFmtId="0" fontId="5" fillId="2" borderId="22" xfId="0" applyFont="1" applyFill="1" applyBorder="1"/>
    <xf numFmtId="0" fontId="5" fillId="2" borderId="16" xfId="0" applyFont="1" applyFill="1" applyBorder="1"/>
    <xf numFmtId="0" fontId="5" fillId="0" borderId="0" xfId="0" applyFont="1" applyFill="1" applyBorder="1" applyAlignment="1">
      <alignment horizontal="center" vertical="top" wrapText="1"/>
    </xf>
    <xf numFmtId="0" fontId="5" fillId="2" borderId="0" xfId="0" applyFont="1" applyFill="1" applyBorder="1" applyAlignment="1">
      <alignment horizontal="left" wrapText="1"/>
    </xf>
    <xf numFmtId="0" fontId="5" fillId="2" borderId="60" xfId="0" applyFont="1" applyFill="1" applyBorder="1" applyAlignment="1">
      <alignment horizontal="left" wrapText="1"/>
    </xf>
    <xf numFmtId="0" fontId="5" fillId="2" borderId="65" xfId="0" applyFont="1" applyFill="1" applyBorder="1" applyAlignment="1">
      <alignment horizontal="left" wrapText="1"/>
    </xf>
    <xf numFmtId="0" fontId="5" fillId="2" borderId="21" xfId="0" applyFont="1" applyFill="1" applyBorder="1" applyAlignment="1">
      <alignment horizontal="left" wrapText="1"/>
    </xf>
    <xf numFmtId="0" fontId="5" fillId="2" borderId="58" xfId="0" applyFont="1" applyFill="1" applyBorder="1" applyAlignment="1">
      <alignment horizontal="left" wrapText="1"/>
    </xf>
  </cellXfs>
  <cellStyles count="2">
    <cellStyle name="Normal" xfId="0" builtinId="0"/>
    <cellStyle name="Normal 2" xfId="1"/>
  </cellStyles>
  <dxfs count="201">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C000"/>
        </patternFill>
      </fill>
    </dxf>
    <dxf>
      <font>
        <color rgb="FF9C0006"/>
      </font>
      <fill>
        <patternFill>
          <bgColor rgb="FFFFC7CE"/>
        </patternFill>
      </fill>
    </dxf>
    <dxf>
      <font>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C000"/>
        </patternFill>
      </fill>
    </dxf>
    <dxf>
      <font>
        <color rgb="FF9C0006"/>
      </font>
      <fill>
        <patternFill>
          <bgColor rgb="FFFFC7CE"/>
        </patternFill>
      </fill>
    </dxf>
    <dxf>
      <font>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implementing-guidelines.pdf#page=44"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4</xdr:col>
      <xdr:colOff>3143250</xdr:colOff>
      <xdr:row>28</xdr:row>
      <xdr:rowOff>781050</xdr:rowOff>
    </xdr:from>
    <xdr:to>
      <xdr:col>4</xdr:col>
      <xdr:colOff>4457700</xdr:colOff>
      <xdr:row>28</xdr:row>
      <xdr:rowOff>942975</xdr:rowOff>
    </xdr:to>
    <xdr:sp macro="" textlink="">
      <xdr:nvSpPr>
        <xdr:cNvPr id="2" name="Rectangle 1">
          <a:hlinkClick xmlns:r="http://schemas.openxmlformats.org/officeDocument/2006/relationships" r:id="rId1"/>
        </xdr:cNvPr>
        <xdr:cNvSpPr/>
      </xdr:nvSpPr>
      <xdr:spPr>
        <a:xfrm>
          <a:off x="1828800" y="20955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1676400</xdr:colOff>
      <xdr:row>28</xdr:row>
      <xdr:rowOff>219076</xdr:rowOff>
    </xdr:from>
    <xdr:to>
      <xdr:col>4</xdr:col>
      <xdr:colOff>1990725</xdr:colOff>
      <xdr:row>28</xdr:row>
      <xdr:rowOff>371476</xdr:rowOff>
    </xdr:to>
    <xdr:sp macro="" textlink="">
      <xdr:nvSpPr>
        <xdr:cNvPr id="3" name="Rectangle 2">
          <a:hlinkClick xmlns:r="http://schemas.openxmlformats.org/officeDocument/2006/relationships" r:id="rId2"/>
        </xdr:cNvPr>
        <xdr:cNvSpPr/>
      </xdr:nvSpPr>
      <xdr:spPr>
        <a:xfrm>
          <a:off x="1828800" y="2095501"/>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8</xdr:col>
      <xdr:colOff>3143250</xdr:colOff>
      <xdr:row>195</xdr:row>
      <xdr:rowOff>781050</xdr:rowOff>
    </xdr:from>
    <xdr:to>
      <xdr:col>8</xdr:col>
      <xdr:colOff>4457700</xdr:colOff>
      <xdr:row>195</xdr:row>
      <xdr:rowOff>942975</xdr:rowOff>
    </xdr:to>
    <xdr:sp macro="" textlink="">
      <xdr:nvSpPr>
        <xdr:cNvPr id="4" name="Rectangle 3">
          <a:hlinkClick xmlns:r="http://schemas.openxmlformats.org/officeDocument/2006/relationships" r:id="rId1"/>
        </xdr:cNvPr>
        <xdr:cNvSpPr/>
      </xdr:nvSpPr>
      <xdr:spPr>
        <a:xfrm>
          <a:off x="3038475" y="6505575"/>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8</xdr:col>
      <xdr:colOff>1676400</xdr:colOff>
      <xdr:row>195</xdr:row>
      <xdr:rowOff>219076</xdr:rowOff>
    </xdr:from>
    <xdr:to>
      <xdr:col>8</xdr:col>
      <xdr:colOff>1990725</xdr:colOff>
      <xdr:row>195</xdr:row>
      <xdr:rowOff>371476</xdr:rowOff>
    </xdr:to>
    <xdr:sp macro="" textlink="">
      <xdr:nvSpPr>
        <xdr:cNvPr id="5" name="Rectangle 4">
          <a:hlinkClick xmlns:r="http://schemas.openxmlformats.org/officeDocument/2006/relationships" r:id="rId2"/>
        </xdr:cNvPr>
        <xdr:cNvSpPr/>
      </xdr:nvSpPr>
      <xdr:spPr>
        <a:xfrm>
          <a:off x="3038475" y="6505576"/>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0"/>
  <sheetViews>
    <sheetView tabSelected="1" workbookViewId="0">
      <selection activeCell="C20" sqref="C20:I20"/>
    </sheetView>
  </sheetViews>
  <sheetFormatPr defaultRowHeight="15" x14ac:dyDescent="0.25"/>
  <cols>
    <col min="1" max="1" width="3.125" style="267" customWidth="1"/>
    <col min="2" max="3" width="4.375" style="283" customWidth="1"/>
    <col min="4" max="4" width="12.375" style="283" customWidth="1"/>
    <col min="5" max="9" width="15.625" style="283" customWidth="1"/>
    <col min="10" max="10" width="3.75" style="283" customWidth="1"/>
    <col min="11" max="14" width="30.625" style="267" customWidth="1"/>
    <col min="15" max="16384" width="9" style="267"/>
  </cols>
  <sheetData>
    <row r="2" spans="1:11" ht="7.5" customHeight="1" x14ac:dyDescent="0.25">
      <c r="A2" s="268"/>
      <c r="B2" s="284"/>
      <c r="C2" s="285"/>
      <c r="D2" s="285"/>
      <c r="E2" s="285"/>
      <c r="F2" s="285"/>
      <c r="G2" s="285"/>
      <c r="H2" s="285"/>
      <c r="I2" s="285"/>
      <c r="J2" s="286"/>
      <c r="K2" s="269"/>
    </row>
    <row r="3" spans="1:11" ht="12" customHeight="1" thickBot="1" x14ac:dyDescent="0.3">
      <c r="A3" s="268"/>
      <c r="B3" s="287"/>
      <c r="C3" s="267"/>
      <c r="D3" s="318"/>
      <c r="E3" s="267"/>
      <c r="F3" s="267"/>
      <c r="G3" s="267"/>
      <c r="H3" s="267"/>
      <c r="I3" s="267"/>
      <c r="J3" s="288"/>
      <c r="K3" s="269"/>
    </row>
    <row r="4" spans="1:11" ht="24" customHeight="1" thickTop="1" x14ac:dyDescent="0.3">
      <c r="A4" s="268"/>
      <c r="B4" s="287"/>
      <c r="C4" s="314"/>
      <c r="D4" s="334" t="s">
        <v>430</v>
      </c>
      <c r="E4" s="334"/>
      <c r="F4" s="334"/>
      <c r="G4" s="334"/>
      <c r="H4" s="315"/>
      <c r="I4" s="316"/>
      <c r="J4" s="288"/>
      <c r="K4" s="269"/>
    </row>
    <row r="5" spans="1:11" ht="7.5" customHeight="1" x14ac:dyDescent="0.25">
      <c r="A5" s="268"/>
      <c r="B5" s="287"/>
      <c r="C5" s="319"/>
      <c r="D5" s="321"/>
      <c r="E5" s="321"/>
      <c r="F5" s="321"/>
      <c r="G5" s="321"/>
      <c r="H5" s="313"/>
      <c r="I5" s="320"/>
      <c r="J5" s="288"/>
      <c r="K5" s="269"/>
    </row>
    <row r="6" spans="1:11" ht="18" customHeight="1" x14ac:dyDescent="0.25">
      <c r="A6" s="268"/>
      <c r="B6" s="287"/>
      <c r="C6" s="322" t="s">
        <v>385</v>
      </c>
      <c r="D6" s="332" t="s">
        <v>427</v>
      </c>
      <c r="E6" s="332"/>
      <c r="F6" s="332"/>
      <c r="G6" s="332"/>
      <c r="H6" s="332"/>
      <c r="I6" s="333"/>
      <c r="J6" s="288"/>
      <c r="K6" s="269"/>
    </row>
    <row r="7" spans="1:11" ht="18" customHeight="1" x14ac:dyDescent="0.25">
      <c r="A7" s="268"/>
      <c r="B7" s="287"/>
      <c r="C7" s="319"/>
      <c r="D7" s="332"/>
      <c r="E7" s="332"/>
      <c r="F7" s="332"/>
      <c r="G7" s="332"/>
      <c r="H7" s="332"/>
      <c r="I7" s="333"/>
      <c r="J7" s="288"/>
      <c r="K7" s="269"/>
    </row>
    <row r="8" spans="1:11" ht="18" customHeight="1" x14ac:dyDescent="0.25">
      <c r="A8" s="268"/>
      <c r="B8" s="287"/>
      <c r="C8" s="319"/>
      <c r="D8" s="332"/>
      <c r="E8" s="332"/>
      <c r="F8" s="332"/>
      <c r="G8" s="332"/>
      <c r="H8" s="332"/>
      <c r="I8" s="333"/>
      <c r="J8" s="288"/>
      <c r="K8" s="269"/>
    </row>
    <row r="9" spans="1:11" ht="18" customHeight="1" x14ac:dyDescent="0.25">
      <c r="A9" s="268"/>
      <c r="B9" s="287"/>
      <c r="C9" s="319"/>
      <c r="D9" s="332"/>
      <c r="E9" s="332"/>
      <c r="F9" s="332"/>
      <c r="G9" s="332"/>
      <c r="H9" s="332"/>
      <c r="I9" s="333"/>
      <c r="J9" s="288"/>
      <c r="K9" s="269"/>
    </row>
    <row r="10" spans="1:11" ht="18" customHeight="1" x14ac:dyDescent="0.25">
      <c r="A10" s="268"/>
      <c r="B10" s="287"/>
      <c r="C10" s="323" t="s">
        <v>260</v>
      </c>
      <c r="D10" s="332" t="s">
        <v>428</v>
      </c>
      <c r="E10" s="332"/>
      <c r="F10" s="332"/>
      <c r="G10" s="332"/>
      <c r="H10" s="332"/>
      <c r="I10" s="333"/>
      <c r="J10" s="288"/>
      <c r="K10" s="269"/>
    </row>
    <row r="11" spans="1:11" ht="18" customHeight="1" x14ac:dyDescent="0.25">
      <c r="A11" s="268"/>
      <c r="B11" s="287"/>
      <c r="C11" s="331"/>
      <c r="D11" s="332"/>
      <c r="E11" s="332"/>
      <c r="F11" s="332"/>
      <c r="G11" s="332"/>
      <c r="H11" s="332"/>
      <c r="I11" s="333"/>
      <c r="J11" s="288"/>
      <c r="K11" s="269"/>
    </row>
    <row r="12" spans="1:11" ht="18" customHeight="1" x14ac:dyDescent="0.25">
      <c r="A12" s="268"/>
      <c r="B12" s="287"/>
      <c r="C12" s="331"/>
      <c r="D12" s="332"/>
      <c r="E12" s="332"/>
      <c r="F12" s="332"/>
      <c r="G12" s="332"/>
      <c r="H12" s="332"/>
      <c r="I12" s="333"/>
      <c r="J12" s="288"/>
      <c r="K12" s="269"/>
    </row>
    <row r="13" spans="1:11" ht="18" customHeight="1" x14ac:dyDescent="0.25">
      <c r="A13" s="268"/>
      <c r="B13" s="287"/>
      <c r="C13" s="323" t="s">
        <v>261</v>
      </c>
      <c r="D13" s="335" t="s">
        <v>386</v>
      </c>
      <c r="E13" s="335"/>
      <c r="F13" s="335"/>
      <c r="G13" s="335"/>
      <c r="H13" s="335"/>
      <c r="I13" s="336"/>
      <c r="J13" s="288"/>
      <c r="K13" s="269"/>
    </row>
    <row r="14" spans="1:11" ht="18" customHeight="1" x14ac:dyDescent="0.25">
      <c r="A14" s="268"/>
      <c r="B14" s="287"/>
      <c r="C14" s="323"/>
      <c r="D14" s="335"/>
      <c r="E14" s="335"/>
      <c r="F14" s="335"/>
      <c r="G14" s="335"/>
      <c r="H14" s="335"/>
      <c r="I14" s="336"/>
      <c r="J14" s="288"/>
      <c r="K14" s="269"/>
    </row>
    <row r="15" spans="1:11" ht="18" customHeight="1" x14ac:dyDescent="0.25">
      <c r="A15" s="268"/>
      <c r="B15" s="287"/>
      <c r="C15" s="323"/>
      <c r="D15" s="335"/>
      <c r="E15" s="335"/>
      <c r="F15" s="335"/>
      <c r="G15" s="335"/>
      <c r="H15" s="335"/>
      <c r="I15" s="336"/>
      <c r="J15" s="288"/>
      <c r="K15" s="269"/>
    </row>
    <row r="16" spans="1:11" ht="18" customHeight="1" x14ac:dyDescent="0.25">
      <c r="A16" s="268"/>
      <c r="B16" s="287"/>
      <c r="C16" s="323" t="s">
        <v>275</v>
      </c>
      <c r="D16" s="335" t="s">
        <v>410</v>
      </c>
      <c r="E16" s="335"/>
      <c r="F16" s="335"/>
      <c r="G16" s="335"/>
      <c r="H16" s="335"/>
      <c r="I16" s="336"/>
      <c r="J16" s="288"/>
      <c r="K16" s="269"/>
    </row>
    <row r="17" spans="1:11" ht="18" customHeight="1" x14ac:dyDescent="0.25">
      <c r="A17" s="268"/>
      <c r="B17" s="287"/>
      <c r="C17" s="319"/>
      <c r="D17" s="335"/>
      <c r="E17" s="335"/>
      <c r="F17" s="335"/>
      <c r="G17" s="335"/>
      <c r="H17" s="335"/>
      <c r="I17" s="336"/>
      <c r="J17" s="288"/>
      <c r="K17" s="269"/>
    </row>
    <row r="18" spans="1:11" ht="18" customHeight="1" thickBot="1" x14ac:dyDescent="0.3">
      <c r="A18" s="268"/>
      <c r="B18" s="287"/>
      <c r="C18" s="324"/>
      <c r="D18" s="337"/>
      <c r="E18" s="337"/>
      <c r="F18" s="337"/>
      <c r="G18" s="337"/>
      <c r="H18" s="337"/>
      <c r="I18" s="338"/>
      <c r="J18" s="288"/>
      <c r="K18" s="269"/>
    </row>
    <row r="19" spans="1:11" ht="16.5" customHeight="1" thickTop="1" x14ac:dyDescent="0.25">
      <c r="A19" s="268"/>
      <c r="B19" s="287"/>
      <c r="C19" s="313"/>
      <c r="D19" s="313"/>
      <c r="E19" s="313"/>
      <c r="F19" s="313"/>
      <c r="G19" s="313"/>
      <c r="H19" s="313"/>
      <c r="I19" s="313"/>
      <c r="J19" s="288"/>
      <c r="K19" s="269"/>
    </row>
    <row r="20" spans="1:11" ht="88.5" customHeight="1" x14ac:dyDescent="0.25">
      <c r="A20" s="268"/>
      <c r="B20" s="287"/>
      <c r="C20" s="339" t="s">
        <v>255</v>
      </c>
      <c r="D20" s="339"/>
      <c r="E20" s="339"/>
      <c r="F20" s="339"/>
      <c r="G20" s="339"/>
      <c r="H20" s="339"/>
      <c r="I20" s="339"/>
      <c r="J20" s="288"/>
      <c r="K20" s="269"/>
    </row>
    <row r="21" spans="1:11" ht="15.75" customHeight="1" x14ac:dyDescent="0.25">
      <c r="A21" s="268"/>
      <c r="B21" s="277" t="s">
        <v>259</v>
      </c>
      <c r="C21" s="340" t="s">
        <v>256</v>
      </c>
      <c r="D21" s="340"/>
      <c r="E21" s="340"/>
      <c r="F21" s="340"/>
      <c r="G21" s="340"/>
      <c r="H21" s="340"/>
      <c r="I21" s="340"/>
      <c r="J21" s="289"/>
      <c r="K21" s="269"/>
    </row>
    <row r="22" spans="1:11" ht="10.5" customHeight="1" x14ac:dyDescent="0.25">
      <c r="A22" s="268"/>
      <c r="B22" s="277"/>
      <c r="C22" s="290"/>
      <c r="D22" s="291"/>
      <c r="E22" s="292"/>
      <c r="F22" s="292"/>
      <c r="G22" s="292"/>
      <c r="H22" s="292"/>
      <c r="I22" s="292"/>
      <c r="J22" s="293"/>
      <c r="K22" s="269"/>
    </row>
    <row r="23" spans="1:11" ht="31.5" customHeight="1" x14ac:dyDescent="0.25">
      <c r="A23" s="268"/>
      <c r="B23" s="277" t="s">
        <v>260</v>
      </c>
      <c r="C23" s="339" t="s">
        <v>257</v>
      </c>
      <c r="D23" s="339"/>
      <c r="E23" s="339"/>
      <c r="F23" s="339"/>
      <c r="G23" s="339"/>
      <c r="H23" s="339"/>
      <c r="I23" s="339"/>
      <c r="J23" s="278"/>
      <c r="K23" s="269"/>
    </row>
    <row r="24" spans="1:11" ht="11.25" customHeight="1" x14ac:dyDescent="0.25">
      <c r="A24" s="268"/>
      <c r="B24" s="277"/>
      <c r="C24" s="290"/>
      <c r="D24" s="291"/>
      <c r="E24" s="292"/>
      <c r="F24" s="292"/>
      <c r="G24" s="292"/>
      <c r="H24" s="292"/>
      <c r="I24" s="292"/>
      <c r="J24" s="293"/>
      <c r="K24" s="269"/>
    </row>
    <row r="25" spans="1:11" ht="37.5" customHeight="1" x14ac:dyDescent="0.25">
      <c r="A25" s="268"/>
      <c r="B25" s="277" t="s">
        <v>261</v>
      </c>
      <c r="C25" s="339" t="s">
        <v>258</v>
      </c>
      <c r="D25" s="339"/>
      <c r="E25" s="339"/>
      <c r="F25" s="339"/>
      <c r="G25" s="339"/>
      <c r="H25" s="339"/>
      <c r="I25" s="339"/>
      <c r="J25" s="278"/>
      <c r="K25" s="269"/>
    </row>
    <row r="26" spans="1:11" ht="9" customHeight="1" x14ac:dyDescent="0.25">
      <c r="A26" s="268"/>
      <c r="B26" s="277"/>
      <c r="C26" s="313"/>
      <c r="D26" s="313"/>
      <c r="E26" s="313"/>
      <c r="F26" s="313"/>
      <c r="G26" s="313"/>
      <c r="H26" s="313"/>
      <c r="I26" s="313"/>
      <c r="J26" s="278"/>
      <c r="K26" s="269"/>
    </row>
    <row r="27" spans="1:11" x14ac:dyDescent="0.25">
      <c r="A27" s="268"/>
      <c r="B27" s="277"/>
      <c r="C27" s="290"/>
      <c r="D27" s="341" t="s">
        <v>262</v>
      </c>
      <c r="E27" s="341"/>
      <c r="F27" s="341"/>
      <c r="G27" s="341" t="s">
        <v>269</v>
      </c>
      <c r="H27" s="341"/>
      <c r="I27" s="341"/>
      <c r="J27" s="294"/>
      <c r="K27" s="269"/>
    </row>
    <row r="28" spans="1:11" x14ac:dyDescent="0.25">
      <c r="A28" s="268"/>
      <c r="B28" s="277"/>
      <c r="C28" s="290"/>
      <c r="D28" s="341" t="s">
        <v>263</v>
      </c>
      <c r="E28" s="341"/>
      <c r="F28" s="341"/>
      <c r="G28" s="341" t="s">
        <v>270</v>
      </c>
      <c r="H28" s="341"/>
      <c r="I28" s="341"/>
      <c r="J28" s="294"/>
      <c r="K28" s="269"/>
    </row>
    <row r="29" spans="1:11" ht="15.75" customHeight="1" x14ac:dyDescent="0.25">
      <c r="A29" s="268"/>
      <c r="B29" s="277"/>
      <c r="C29" s="290"/>
      <c r="D29" s="341" t="s">
        <v>265</v>
      </c>
      <c r="E29" s="341"/>
      <c r="F29" s="341"/>
      <c r="G29" s="341" t="s">
        <v>271</v>
      </c>
      <c r="H29" s="341"/>
      <c r="I29" s="341"/>
      <c r="J29" s="294"/>
      <c r="K29" s="269"/>
    </row>
    <row r="30" spans="1:11" x14ac:dyDescent="0.25">
      <c r="A30" s="268"/>
      <c r="B30" s="277"/>
      <c r="C30" s="290"/>
      <c r="D30" s="341" t="s">
        <v>266</v>
      </c>
      <c r="E30" s="341"/>
      <c r="F30" s="341"/>
      <c r="G30" s="341" t="s">
        <v>272</v>
      </c>
      <c r="H30" s="341"/>
      <c r="I30" s="341"/>
      <c r="J30" s="294"/>
      <c r="K30" s="269"/>
    </row>
    <row r="31" spans="1:11" x14ac:dyDescent="0.25">
      <c r="A31" s="268"/>
      <c r="B31" s="277"/>
      <c r="C31" s="290"/>
      <c r="D31" s="341" t="s">
        <v>267</v>
      </c>
      <c r="E31" s="341"/>
      <c r="F31" s="341"/>
      <c r="G31" s="341" t="s">
        <v>273</v>
      </c>
      <c r="H31" s="341"/>
      <c r="I31" s="341"/>
      <c r="J31" s="294"/>
      <c r="K31" s="269"/>
    </row>
    <row r="32" spans="1:11" x14ac:dyDescent="0.25">
      <c r="A32" s="268"/>
      <c r="B32" s="277"/>
      <c r="C32" s="290"/>
      <c r="D32" s="341" t="s">
        <v>268</v>
      </c>
      <c r="E32" s="341"/>
      <c r="F32" s="341"/>
      <c r="G32" s="342" t="s">
        <v>276</v>
      </c>
      <c r="H32" s="342"/>
      <c r="I32" s="342"/>
      <c r="J32" s="288"/>
      <c r="K32" s="269"/>
    </row>
    <row r="33" spans="1:11" x14ac:dyDescent="0.25">
      <c r="A33" s="268"/>
      <c r="B33" s="277"/>
      <c r="C33" s="290"/>
      <c r="D33" s="342" t="s">
        <v>264</v>
      </c>
      <c r="E33" s="342"/>
      <c r="F33" s="342"/>
      <c r="G33" s="342"/>
      <c r="H33" s="342"/>
      <c r="I33" s="342"/>
      <c r="J33" s="288"/>
      <c r="K33" s="269"/>
    </row>
    <row r="34" spans="1:11" ht="15" customHeight="1" x14ac:dyDescent="0.25">
      <c r="A34" s="268"/>
      <c r="B34" s="277"/>
      <c r="C34" s="290"/>
      <c r="D34" s="342"/>
      <c r="E34" s="342"/>
      <c r="F34" s="342"/>
      <c r="G34" s="292"/>
      <c r="H34" s="292"/>
      <c r="I34" s="292"/>
      <c r="J34" s="293"/>
      <c r="K34" s="269"/>
    </row>
    <row r="35" spans="1:11" ht="17.25" customHeight="1" x14ac:dyDescent="0.25">
      <c r="A35" s="268"/>
      <c r="B35" s="277"/>
      <c r="C35" s="290"/>
      <c r="D35" s="342" t="s">
        <v>274</v>
      </c>
      <c r="E35" s="342"/>
      <c r="F35" s="342"/>
      <c r="G35" s="342"/>
      <c r="H35" s="292"/>
      <c r="I35" s="292"/>
      <c r="J35" s="293"/>
      <c r="K35" s="269"/>
    </row>
    <row r="36" spans="1:11" ht="15.75" customHeight="1" x14ac:dyDescent="0.25">
      <c r="A36" s="268"/>
      <c r="B36" s="277"/>
      <c r="C36" s="290"/>
      <c r="D36" s="292"/>
      <c r="E36" s="295"/>
      <c r="F36" s="295"/>
      <c r="G36" s="292"/>
      <c r="H36" s="292"/>
      <c r="I36" s="292"/>
      <c r="J36" s="293"/>
      <c r="K36" s="269"/>
    </row>
    <row r="37" spans="1:11" ht="15.75" customHeight="1" x14ac:dyDescent="0.25">
      <c r="A37" s="268"/>
      <c r="B37" s="277" t="s">
        <v>275</v>
      </c>
      <c r="C37" s="339" t="s">
        <v>277</v>
      </c>
      <c r="D37" s="339"/>
      <c r="E37" s="339"/>
      <c r="F37" s="339"/>
      <c r="G37" s="339"/>
      <c r="H37" s="339"/>
      <c r="I37" s="339"/>
      <c r="J37" s="278"/>
      <c r="K37" s="269"/>
    </row>
    <row r="38" spans="1:11" x14ac:dyDescent="0.25">
      <c r="A38" s="268"/>
      <c r="B38" s="277"/>
      <c r="C38" s="339"/>
      <c r="D38" s="339"/>
      <c r="E38" s="339"/>
      <c r="F38" s="339"/>
      <c r="G38" s="339"/>
      <c r="H38" s="339"/>
      <c r="I38" s="339"/>
      <c r="J38" s="278"/>
      <c r="K38" s="269"/>
    </row>
    <row r="39" spans="1:11" ht="19.5" customHeight="1" x14ac:dyDescent="0.25">
      <c r="A39" s="268"/>
      <c r="B39" s="277"/>
      <c r="C39" s="339"/>
      <c r="D39" s="339"/>
      <c r="E39" s="339"/>
      <c r="F39" s="339"/>
      <c r="G39" s="339"/>
      <c r="H39" s="339"/>
      <c r="I39" s="339"/>
      <c r="J39" s="278"/>
      <c r="K39" s="269"/>
    </row>
    <row r="40" spans="1:11" x14ac:dyDescent="0.25">
      <c r="A40" s="268"/>
      <c r="B40" s="277"/>
      <c r="C40" s="292"/>
      <c r="D40" s="292"/>
      <c r="E40" s="292"/>
      <c r="F40" s="292"/>
      <c r="G40" s="292"/>
      <c r="H40" s="292"/>
      <c r="I40" s="292"/>
      <c r="J40" s="293"/>
      <c r="K40" s="269"/>
    </row>
    <row r="41" spans="1:11" x14ac:dyDescent="0.25">
      <c r="A41" s="268"/>
      <c r="B41" s="277" t="s">
        <v>278</v>
      </c>
      <c r="C41" s="348" t="s">
        <v>279</v>
      </c>
      <c r="D41" s="348"/>
      <c r="E41" s="348"/>
      <c r="F41" s="348"/>
      <c r="G41" s="348"/>
      <c r="H41" s="348"/>
      <c r="I41" s="348"/>
      <c r="J41" s="293"/>
      <c r="K41" s="269"/>
    </row>
    <row r="42" spans="1:11" x14ac:dyDescent="0.25">
      <c r="A42" s="268"/>
      <c r="B42" s="277"/>
      <c r="C42" s="348"/>
      <c r="D42" s="348"/>
      <c r="E42" s="348"/>
      <c r="F42" s="348"/>
      <c r="G42" s="348"/>
      <c r="H42" s="348"/>
      <c r="I42" s="348"/>
      <c r="J42" s="293"/>
      <c r="K42" s="269"/>
    </row>
    <row r="43" spans="1:11" x14ac:dyDescent="0.25">
      <c r="A43" s="268"/>
      <c r="B43" s="277"/>
      <c r="C43" s="292"/>
      <c r="D43" s="291"/>
      <c r="E43" s="292"/>
      <c r="F43" s="292"/>
      <c r="G43" s="292"/>
      <c r="H43" s="292"/>
      <c r="I43" s="292"/>
      <c r="J43" s="293"/>
      <c r="K43" s="269"/>
    </row>
    <row r="44" spans="1:11" x14ac:dyDescent="0.25">
      <c r="A44" s="268"/>
      <c r="B44" s="277" t="s">
        <v>280</v>
      </c>
      <c r="C44" s="349" t="s">
        <v>429</v>
      </c>
      <c r="D44" s="349"/>
      <c r="E44" s="349"/>
      <c r="F44" s="349"/>
      <c r="G44" s="349"/>
      <c r="H44" s="349"/>
      <c r="I44" s="349"/>
      <c r="J44" s="293"/>
      <c r="K44" s="269"/>
    </row>
    <row r="45" spans="1:11" x14ac:dyDescent="0.25">
      <c r="A45" s="268"/>
      <c r="B45" s="277"/>
      <c r="C45" s="349"/>
      <c r="D45" s="349"/>
      <c r="E45" s="349"/>
      <c r="F45" s="349"/>
      <c r="G45" s="349"/>
      <c r="H45" s="349"/>
      <c r="I45" s="349"/>
      <c r="J45" s="293"/>
      <c r="K45" s="269"/>
    </row>
    <row r="46" spans="1:11" ht="15" customHeight="1" x14ac:dyDescent="0.25">
      <c r="A46" s="268"/>
      <c r="B46" s="277"/>
      <c r="C46" s="292"/>
      <c r="D46" s="292"/>
      <c r="E46" s="292"/>
      <c r="F46" s="292"/>
      <c r="G46" s="292"/>
      <c r="H46" s="292"/>
      <c r="I46" s="292"/>
      <c r="J46" s="293"/>
      <c r="K46" s="269"/>
    </row>
    <row r="47" spans="1:11" x14ac:dyDescent="0.25">
      <c r="A47" s="268"/>
      <c r="B47" s="277" t="s">
        <v>281</v>
      </c>
      <c r="C47" s="349" t="s">
        <v>282</v>
      </c>
      <c r="D47" s="349"/>
      <c r="E47" s="349"/>
      <c r="F47" s="349"/>
      <c r="G47" s="349"/>
      <c r="H47" s="349"/>
      <c r="I47" s="349"/>
      <c r="J47" s="293"/>
      <c r="K47" s="269"/>
    </row>
    <row r="48" spans="1:11" ht="25.5" customHeight="1" x14ac:dyDescent="0.25">
      <c r="A48" s="268"/>
      <c r="B48" s="277"/>
      <c r="C48" s="349"/>
      <c r="D48" s="349"/>
      <c r="E48" s="349"/>
      <c r="F48" s="349"/>
      <c r="G48" s="349"/>
      <c r="H48" s="349"/>
      <c r="I48" s="349"/>
      <c r="J48" s="293"/>
      <c r="K48" s="269"/>
    </row>
    <row r="49" spans="1:11" ht="15.75" customHeight="1" x14ac:dyDescent="0.25">
      <c r="A49" s="268"/>
      <c r="B49" s="277"/>
      <c r="C49" s="296"/>
      <c r="D49" s="296"/>
      <c r="E49" s="296"/>
      <c r="F49" s="296"/>
      <c r="G49" s="296"/>
      <c r="H49" s="296"/>
      <c r="I49" s="296"/>
      <c r="J49" s="293"/>
      <c r="K49" s="269"/>
    </row>
    <row r="50" spans="1:11" ht="15" customHeight="1" x14ac:dyDescent="0.25">
      <c r="A50" s="268"/>
      <c r="B50" s="277"/>
      <c r="C50" s="292"/>
      <c r="D50" s="325" t="s">
        <v>283</v>
      </c>
      <c r="E50" s="343" t="s">
        <v>284</v>
      </c>
      <c r="F50" s="343"/>
      <c r="G50" s="343"/>
      <c r="H50" s="292"/>
      <c r="I50" s="292"/>
      <c r="J50" s="293"/>
      <c r="K50" s="269"/>
    </row>
    <row r="51" spans="1:11" ht="15.75" customHeight="1" x14ac:dyDescent="0.25">
      <c r="A51" s="268"/>
      <c r="B51" s="277"/>
      <c r="C51" s="292"/>
      <c r="D51" s="344" t="s">
        <v>285</v>
      </c>
      <c r="E51" s="344"/>
      <c r="F51" s="344"/>
      <c r="G51" s="344"/>
      <c r="H51" s="292"/>
      <c r="I51" s="292"/>
      <c r="J51" s="293"/>
      <c r="K51" s="269"/>
    </row>
    <row r="52" spans="1:11" ht="16.5" customHeight="1" x14ac:dyDescent="0.25">
      <c r="A52" s="268"/>
      <c r="B52" s="277"/>
      <c r="C52" s="292"/>
      <c r="D52" s="344"/>
      <c r="E52" s="344"/>
      <c r="F52" s="344"/>
      <c r="G52" s="344"/>
      <c r="H52" s="292"/>
      <c r="I52" s="292"/>
      <c r="J52" s="293"/>
      <c r="K52" s="269"/>
    </row>
    <row r="53" spans="1:11" ht="17.100000000000001" customHeight="1" x14ac:dyDescent="0.25">
      <c r="A53" s="268"/>
      <c r="B53" s="277"/>
      <c r="C53" s="292"/>
      <c r="D53" s="345" t="s">
        <v>286</v>
      </c>
      <c r="E53" s="345"/>
      <c r="F53" s="345"/>
      <c r="G53" s="345"/>
      <c r="H53" s="292"/>
      <c r="I53" s="292"/>
      <c r="J53" s="293"/>
      <c r="K53" s="269"/>
    </row>
    <row r="54" spans="1:11" ht="17.100000000000001" customHeight="1" x14ac:dyDescent="0.25">
      <c r="A54" s="268"/>
      <c r="B54" s="277"/>
      <c r="C54" s="292"/>
      <c r="D54" s="353"/>
      <c r="E54" s="346" t="s">
        <v>287</v>
      </c>
      <c r="F54" s="346"/>
      <c r="G54" s="346"/>
      <c r="H54" s="292"/>
      <c r="I54" s="292"/>
      <c r="J54" s="293"/>
      <c r="K54" s="269"/>
    </row>
    <row r="55" spans="1:11" ht="17.100000000000001" customHeight="1" x14ac:dyDescent="0.25">
      <c r="A55" s="268"/>
      <c r="B55" s="277"/>
      <c r="C55" s="292"/>
      <c r="D55" s="354"/>
      <c r="E55" s="347" t="s">
        <v>288</v>
      </c>
      <c r="F55" s="347"/>
      <c r="G55" s="347"/>
      <c r="H55" s="292"/>
      <c r="I55" s="292"/>
      <c r="J55" s="293"/>
      <c r="K55" s="269"/>
    </row>
    <row r="56" spans="1:11" ht="17.100000000000001" customHeight="1" x14ac:dyDescent="0.25">
      <c r="A56" s="268"/>
      <c r="B56" s="277"/>
      <c r="C56" s="292"/>
      <c r="D56" s="355"/>
      <c r="E56" s="347" t="s">
        <v>289</v>
      </c>
      <c r="F56" s="347"/>
      <c r="G56" s="347"/>
      <c r="H56" s="292"/>
      <c r="I56" s="292"/>
      <c r="J56" s="293"/>
      <c r="K56" s="269"/>
    </row>
    <row r="57" spans="1:11" ht="17.100000000000001" customHeight="1" x14ac:dyDescent="0.25">
      <c r="A57" s="268"/>
      <c r="B57" s="277"/>
      <c r="C57" s="292"/>
      <c r="D57" s="351" t="s">
        <v>290</v>
      </c>
      <c r="E57" s="351"/>
      <c r="F57" s="351"/>
      <c r="G57" s="351"/>
      <c r="H57" s="292"/>
      <c r="I57" s="292"/>
      <c r="J57" s="293"/>
      <c r="K57" s="269"/>
    </row>
    <row r="58" spans="1:11" ht="17.100000000000001" customHeight="1" x14ac:dyDescent="0.25">
      <c r="A58" s="268"/>
      <c r="B58" s="277"/>
      <c r="C58" s="292"/>
      <c r="D58" s="353"/>
      <c r="E58" s="347" t="s">
        <v>291</v>
      </c>
      <c r="F58" s="347"/>
      <c r="G58" s="347"/>
      <c r="H58" s="292"/>
      <c r="I58" s="292"/>
      <c r="J58" s="293"/>
      <c r="K58" s="269"/>
    </row>
    <row r="59" spans="1:11" ht="17.100000000000001" customHeight="1" x14ac:dyDescent="0.25">
      <c r="A59" s="268"/>
      <c r="B59" s="277"/>
      <c r="C59" s="292"/>
      <c r="D59" s="354"/>
      <c r="E59" s="347" t="s">
        <v>292</v>
      </c>
      <c r="F59" s="347"/>
      <c r="G59" s="347"/>
      <c r="H59" s="292"/>
      <c r="I59" s="292"/>
      <c r="J59" s="293"/>
      <c r="K59" s="269"/>
    </row>
    <row r="60" spans="1:11" ht="17.100000000000001" customHeight="1" x14ac:dyDescent="0.25">
      <c r="A60" s="268"/>
      <c r="B60" s="277"/>
      <c r="C60" s="292"/>
      <c r="D60" s="355"/>
      <c r="E60" s="347" t="s">
        <v>293</v>
      </c>
      <c r="F60" s="347"/>
      <c r="G60" s="347"/>
      <c r="H60" s="292"/>
      <c r="I60" s="292"/>
      <c r="J60" s="293"/>
      <c r="K60" s="269"/>
    </row>
    <row r="61" spans="1:11" ht="17.100000000000001" customHeight="1" x14ac:dyDescent="0.25">
      <c r="A61" s="268"/>
      <c r="B61" s="277"/>
      <c r="C61" s="292"/>
      <c r="D61" s="351" t="s">
        <v>294</v>
      </c>
      <c r="E61" s="351"/>
      <c r="F61" s="351"/>
      <c r="G61" s="351"/>
      <c r="H61" s="292"/>
      <c r="I61" s="292"/>
      <c r="J61" s="293"/>
      <c r="K61" s="269"/>
    </row>
    <row r="62" spans="1:11" ht="17.100000000000001" customHeight="1" x14ac:dyDescent="0.25">
      <c r="A62" s="268"/>
      <c r="B62" s="277"/>
      <c r="C62" s="292"/>
      <c r="D62" s="353"/>
      <c r="E62" s="347" t="s">
        <v>295</v>
      </c>
      <c r="F62" s="347"/>
      <c r="G62" s="347"/>
      <c r="H62" s="292"/>
      <c r="I62" s="292"/>
      <c r="J62" s="293"/>
      <c r="K62" s="269"/>
    </row>
    <row r="63" spans="1:11" ht="17.100000000000001" customHeight="1" x14ac:dyDescent="0.25">
      <c r="A63" s="268"/>
      <c r="B63" s="277"/>
      <c r="C63" s="292"/>
      <c r="D63" s="354"/>
      <c r="E63" s="347" t="s">
        <v>296</v>
      </c>
      <c r="F63" s="347"/>
      <c r="G63" s="347"/>
      <c r="H63" s="292"/>
      <c r="I63" s="292"/>
      <c r="J63" s="293"/>
      <c r="K63" s="269"/>
    </row>
    <row r="64" spans="1:11" ht="17.100000000000001" customHeight="1" x14ac:dyDescent="0.25">
      <c r="A64" s="268"/>
      <c r="B64" s="277"/>
      <c r="C64" s="292"/>
      <c r="D64" s="354"/>
      <c r="E64" s="347" t="s">
        <v>297</v>
      </c>
      <c r="F64" s="347"/>
      <c r="G64" s="350"/>
      <c r="H64" s="287"/>
      <c r="I64" s="292"/>
      <c r="J64" s="293"/>
      <c r="K64" s="269"/>
    </row>
    <row r="65" spans="1:11" ht="27" customHeight="1" x14ac:dyDescent="0.25">
      <c r="A65" s="268"/>
      <c r="B65" s="277"/>
      <c r="C65" s="292"/>
      <c r="D65" s="354"/>
      <c r="E65" s="350" t="s">
        <v>372</v>
      </c>
      <c r="F65" s="356"/>
      <c r="G65" s="357"/>
      <c r="H65" s="287"/>
      <c r="I65" s="292"/>
      <c r="J65" s="293"/>
      <c r="K65" s="269"/>
    </row>
    <row r="66" spans="1:11" ht="17.100000000000001" customHeight="1" x14ac:dyDescent="0.25">
      <c r="A66" s="268"/>
      <c r="B66" s="277"/>
      <c r="C66" s="292"/>
      <c r="D66" s="351" t="s">
        <v>298</v>
      </c>
      <c r="E66" s="351"/>
      <c r="F66" s="351"/>
      <c r="G66" s="352"/>
      <c r="H66" s="287"/>
      <c r="I66" s="292"/>
      <c r="J66" s="293"/>
      <c r="K66" s="269"/>
    </row>
    <row r="67" spans="1:11" ht="17.100000000000001" customHeight="1" x14ac:dyDescent="0.25">
      <c r="A67" s="268"/>
      <c r="B67" s="277"/>
      <c r="C67" s="292"/>
      <c r="D67" s="317"/>
      <c r="E67" s="347" t="s">
        <v>299</v>
      </c>
      <c r="F67" s="347"/>
      <c r="G67" s="350"/>
      <c r="H67" s="287"/>
      <c r="I67" s="292"/>
      <c r="J67" s="293"/>
      <c r="K67" s="269"/>
    </row>
    <row r="68" spans="1:11" ht="17.100000000000001" customHeight="1" x14ac:dyDescent="0.25">
      <c r="A68" s="268"/>
      <c r="B68" s="277"/>
      <c r="C68" s="292"/>
      <c r="D68" s="351" t="s">
        <v>300</v>
      </c>
      <c r="E68" s="351"/>
      <c r="F68" s="351"/>
      <c r="G68" s="352"/>
      <c r="H68" s="287"/>
      <c r="I68" s="292"/>
      <c r="J68" s="293"/>
      <c r="K68" s="269"/>
    </row>
    <row r="69" spans="1:11" ht="17.100000000000001" customHeight="1" x14ac:dyDescent="0.25">
      <c r="A69" s="268"/>
      <c r="B69" s="277"/>
      <c r="C69" s="292"/>
      <c r="D69" s="363"/>
      <c r="E69" s="347" t="s">
        <v>301</v>
      </c>
      <c r="F69" s="347"/>
      <c r="G69" s="350"/>
      <c r="H69" s="287"/>
      <c r="I69" s="292"/>
      <c r="J69" s="293"/>
      <c r="K69" s="269"/>
    </row>
    <row r="70" spans="1:11" ht="17.100000000000001" customHeight="1" x14ac:dyDescent="0.25">
      <c r="A70" s="268"/>
      <c r="B70" s="277"/>
      <c r="C70" s="292"/>
      <c r="D70" s="364"/>
      <c r="E70" s="347" t="s">
        <v>302</v>
      </c>
      <c r="F70" s="347"/>
      <c r="G70" s="350"/>
      <c r="H70" s="287"/>
      <c r="I70" s="292"/>
      <c r="J70" s="293"/>
      <c r="K70" s="269"/>
    </row>
    <row r="71" spans="1:11" ht="17.100000000000001" customHeight="1" x14ac:dyDescent="0.25">
      <c r="A71" s="268"/>
      <c r="B71" s="277"/>
      <c r="C71" s="292"/>
      <c r="D71" s="364"/>
      <c r="E71" s="347" t="s">
        <v>303</v>
      </c>
      <c r="F71" s="347"/>
      <c r="G71" s="350"/>
      <c r="H71" s="287"/>
      <c r="I71" s="292"/>
      <c r="J71" s="293"/>
      <c r="K71" s="269"/>
    </row>
    <row r="72" spans="1:11" ht="17.100000000000001" customHeight="1" x14ac:dyDescent="0.25">
      <c r="A72" s="268"/>
      <c r="B72" s="277"/>
      <c r="C72" s="292"/>
      <c r="D72" s="364"/>
      <c r="E72" s="347" t="s">
        <v>304</v>
      </c>
      <c r="F72" s="347"/>
      <c r="G72" s="350"/>
      <c r="H72" s="287"/>
      <c r="I72" s="292"/>
      <c r="J72" s="293"/>
      <c r="K72" s="269"/>
    </row>
    <row r="73" spans="1:11" ht="17.100000000000001" customHeight="1" x14ac:dyDescent="0.25">
      <c r="A73" s="268"/>
      <c r="B73" s="277"/>
      <c r="C73" s="292"/>
      <c r="D73" s="364"/>
      <c r="E73" s="347" t="s">
        <v>305</v>
      </c>
      <c r="F73" s="347"/>
      <c r="G73" s="350"/>
      <c r="H73" s="287"/>
      <c r="I73" s="292"/>
      <c r="J73" s="293"/>
      <c r="K73" s="269"/>
    </row>
    <row r="74" spans="1:11" ht="17.100000000000001" customHeight="1" x14ac:dyDescent="0.25">
      <c r="A74" s="268"/>
      <c r="B74" s="287"/>
      <c r="C74" s="293"/>
      <c r="D74" s="364"/>
      <c r="E74" s="347" t="s">
        <v>306</v>
      </c>
      <c r="F74" s="347"/>
      <c r="G74" s="350"/>
      <c r="H74" s="287"/>
      <c r="I74" s="292"/>
      <c r="J74" s="293"/>
      <c r="K74" s="269"/>
    </row>
    <row r="75" spans="1:11" ht="17.100000000000001" customHeight="1" x14ac:dyDescent="0.25">
      <c r="A75" s="268"/>
      <c r="B75" s="287"/>
      <c r="C75" s="293"/>
      <c r="D75" s="364"/>
      <c r="E75" s="347" t="s">
        <v>307</v>
      </c>
      <c r="F75" s="347"/>
      <c r="G75" s="350"/>
      <c r="H75" s="287"/>
      <c r="I75" s="292"/>
      <c r="J75" s="293"/>
      <c r="K75" s="269"/>
    </row>
    <row r="76" spans="1:11" ht="17.100000000000001" customHeight="1" x14ac:dyDescent="0.25">
      <c r="A76" s="268"/>
      <c r="B76" s="287"/>
      <c r="C76" s="293"/>
      <c r="D76" s="364"/>
      <c r="E76" s="347" t="s">
        <v>308</v>
      </c>
      <c r="F76" s="347"/>
      <c r="G76" s="350"/>
      <c r="H76" s="287"/>
      <c r="I76" s="292"/>
      <c r="J76" s="293"/>
      <c r="K76" s="269"/>
    </row>
    <row r="77" spans="1:11" ht="17.100000000000001" customHeight="1" x14ac:dyDescent="0.25">
      <c r="A77" s="268"/>
      <c r="B77" s="287"/>
      <c r="C77" s="293"/>
      <c r="D77" s="364"/>
      <c r="E77" s="347" t="s">
        <v>309</v>
      </c>
      <c r="F77" s="347"/>
      <c r="G77" s="350"/>
      <c r="H77" s="287"/>
      <c r="I77" s="292"/>
      <c r="J77" s="293"/>
      <c r="K77" s="269"/>
    </row>
    <row r="78" spans="1:11" ht="17.100000000000001" customHeight="1" x14ac:dyDescent="0.25">
      <c r="A78" s="268"/>
      <c r="B78" s="287"/>
      <c r="C78" s="293"/>
      <c r="D78" s="364"/>
      <c r="E78" s="347" t="s">
        <v>310</v>
      </c>
      <c r="F78" s="347"/>
      <c r="G78" s="350"/>
      <c r="H78" s="287"/>
      <c r="I78" s="292"/>
      <c r="J78" s="293"/>
      <c r="K78" s="269"/>
    </row>
    <row r="79" spans="1:11" ht="17.100000000000001" customHeight="1" x14ac:dyDescent="0.25">
      <c r="A79" s="268"/>
      <c r="B79" s="287"/>
      <c r="C79" s="293"/>
      <c r="D79" s="364"/>
      <c r="E79" s="368" t="s">
        <v>311</v>
      </c>
      <c r="F79" s="368"/>
      <c r="G79" s="369"/>
      <c r="H79" s="287"/>
      <c r="I79" s="292"/>
      <c r="J79" s="297"/>
      <c r="K79" s="269"/>
    </row>
    <row r="80" spans="1:11" ht="18" customHeight="1" x14ac:dyDescent="0.25">
      <c r="A80" s="268"/>
      <c r="B80" s="287"/>
      <c r="C80" s="293"/>
      <c r="D80" s="365"/>
      <c r="E80" s="358" t="s">
        <v>312</v>
      </c>
      <c r="F80" s="358"/>
      <c r="G80" s="359"/>
      <c r="H80" s="287"/>
      <c r="I80" s="292"/>
      <c r="J80" s="293"/>
      <c r="K80" s="269"/>
    </row>
    <row r="81" spans="1:11" ht="18" customHeight="1" x14ac:dyDescent="0.25">
      <c r="A81" s="268"/>
      <c r="B81" s="287"/>
      <c r="C81" s="293"/>
      <c r="D81" s="360" t="s">
        <v>313</v>
      </c>
      <c r="E81" s="361"/>
      <c r="F81" s="361"/>
      <c r="G81" s="362"/>
      <c r="H81" s="287"/>
      <c r="I81" s="292"/>
      <c r="J81" s="293"/>
      <c r="K81" s="269"/>
    </row>
    <row r="82" spans="1:11" ht="18" customHeight="1" x14ac:dyDescent="0.25">
      <c r="A82" s="268"/>
      <c r="B82" s="287"/>
      <c r="C82" s="293"/>
      <c r="D82" s="370"/>
      <c r="E82" s="358" t="s">
        <v>314</v>
      </c>
      <c r="F82" s="358"/>
      <c r="G82" s="359"/>
      <c r="H82" s="287"/>
      <c r="I82" s="292"/>
      <c r="J82" s="293"/>
      <c r="K82" s="269"/>
    </row>
    <row r="83" spans="1:11" ht="18" customHeight="1" x14ac:dyDescent="0.25">
      <c r="A83" s="268"/>
      <c r="B83" s="287"/>
      <c r="C83" s="293"/>
      <c r="D83" s="371"/>
      <c r="E83" s="358" t="s">
        <v>315</v>
      </c>
      <c r="F83" s="358"/>
      <c r="G83" s="359"/>
      <c r="H83" s="287"/>
      <c r="I83" s="292"/>
      <c r="J83" s="293"/>
      <c r="K83" s="269"/>
    </row>
    <row r="84" spans="1:11" ht="18" customHeight="1" x14ac:dyDescent="0.25">
      <c r="A84" s="268"/>
      <c r="B84" s="287"/>
      <c r="C84" s="293"/>
      <c r="D84" s="371"/>
      <c r="E84" s="358" t="s">
        <v>351</v>
      </c>
      <c r="F84" s="358"/>
      <c r="G84" s="359"/>
      <c r="H84" s="287"/>
      <c r="I84" s="292"/>
      <c r="J84" s="293"/>
      <c r="K84" s="269"/>
    </row>
    <row r="85" spans="1:11" ht="18" customHeight="1" x14ac:dyDescent="0.25">
      <c r="A85" s="268"/>
      <c r="B85" s="287"/>
      <c r="C85" s="293"/>
      <c r="D85" s="371"/>
      <c r="E85" s="358"/>
      <c r="F85" s="358"/>
      <c r="G85" s="359"/>
      <c r="H85" s="287"/>
      <c r="I85" s="292"/>
      <c r="J85" s="293"/>
      <c r="K85" s="269"/>
    </row>
    <row r="86" spans="1:11" ht="18" customHeight="1" x14ac:dyDescent="0.25">
      <c r="A86" s="268"/>
      <c r="B86" s="287"/>
      <c r="C86" s="293"/>
      <c r="D86" s="371"/>
      <c r="E86" s="358" t="s">
        <v>316</v>
      </c>
      <c r="F86" s="358"/>
      <c r="G86" s="359"/>
      <c r="H86" s="287"/>
      <c r="I86" s="292"/>
      <c r="J86" s="293"/>
      <c r="K86" s="269"/>
    </row>
    <row r="87" spans="1:11" ht="18" customHeight="1" x14ac:dyDescent="0.25">
      <c r="A87" s="268"/>
      <c r="B87" s="287"/>
      <c r="C87" s="293"/>
      <c r="D87" s="372"/>
      <c r="E87" s="366" t="s">
        <v>317</v>
      </c>
      <c r="F87" s="366"/>
      <c r="G87" s="367"/>
      <c r="H87" s="287"/>
      <c r="I87" s="292"/>
      <c r="J87" s="293"/>
      <c r="K87" s="269"/>
    </row>
    <row r="88" spans="1:11" ht="18" customHeight="1" x14ac:dyDescent="0.25">
      <c r="A88" s="268"/>
      <c r="B88" s="287"/>
      <c r="C88" s="293"/>
      <c r="D88" s="360" t="s">
        <v>318</v>
      </c>
      <c r="E88" s="361"/>
      <c r="F88" s="361"/>
      <c r="G88" s="362"/>
      <c r="H88" s="287"/>
      <c r="I88" s="292"/>
      <c r="J88" s="293"/>
      <c r="K88" s="269"/>
    </row>
    <row r="89" spans="1:11" ht="18" customHeight="1" x14ac:dyDescent="0.25">
      <c r="A89" s="268"/>
      <c r="B89" s="287"/>
      <c r="C89" s="293"/>
      <c r="D89" s="370"/>
      <c r="E89" s="358" t="s">
        <v>319</v>
      </c>
      <c r="F89" s="358"/>
      <c r="G89" s="359"/>
      <c r="H89" s="287"/>
      <c r="I89" s="292"/>
      <c r="J89" s="293"/>
      <c r="K89" s="269"/>
    </row>
    <row r="90" spans="1:11" ht="18" customHeight="1" x14ac:dyDescent="0.25">
      <c r="A90" s="268"/>
      <c r="B90" s="287"/>
      <c r="C90" s="293"/>
      <c r="D90" s="371"/>
      <c r="E90" s="358" t="s">
        <v>320</v>
      </c>
      <c r="F90" s="358"/>
      <c r="G90" s="359"/>
      <c r="H90" s="287"/>
      <c r="I90" s="292"/>
      <c r="J90" s="293"/>
      <c r="K90" s="269"/>
    </row>
    <row r="91" spans="1:11" ht="18" customHeight="1" x14ac:dyDescent="0.25">
      <c r="A91" s="268"/>
      <c r="B91" s="287"/>
      <c r="C91" s="293"/>
      <c r="D91" s="371"/>
      <c r="E91" s="358" t="s">
        <v>321</v>
      </c>
      <c r="F91" s="358"/>
      <c r="G91" s="359"/>
      <c r="H91" s="287"/>
      <c r="I91" s="292"/>
      <c r="J91" s="293"/>
      <c r="K91" s="269"/>
    </row>
    <row r="92" spans="1:11" ht="18" customHeight="1" x14ac:dyDescent="0.25">
      <c r="A92" s="268"/>
      <c r="B92" s="287"/>
      <c r="C92" s="293"/>
      <c r="D92" s="372"/>
      <c r="E92" s="358" t="s">
        <v>322</v>
      </c>
      <c r="F92" s="358"/>
      <c r="G92" s="359"/>
      <c r="H92" s="287"/>
      <c r="I92" s="292"/>
      <c r="J92" s="293"/>
      <c r="K92" s="269"/>
    </row>
    <row r="93" spans="1:11" ht="16.5" customHeight="1" x14ac:dyDescent="0.25">
      <c r="A93" s="268"/>
      <c r="B93" s="287"/>
      <c r="C93" s="293"/>
      <c r="D93" s="360" t="s">
        <v>323</v>
      </c>
      <c r="E93" s="361"/>
      <c r="F93" s="361"/>
      <c r="G93" s="362"/>
      <c r="H93" s="287"/>
      <c r="I93" s="292"/>
      <c r="J93" s="293"/>
      <c r="K93" s="269"/>
    </row>
    <row r="94" spans="1:11" ht="18" customHeight="1" x14ac:dyDescent="0.25">
      <c r="A94" s="268"/>
      <c r="B94" s="287"/>
      <c r="C94" s="293"/>
      <c r="D94" s="370"/>
      <c r="E94" s="358" t="s">
        <v>324</v>
      </c>
      <c r="F94" s="358"/>
      <c r="G94" s="359"/>
      <c r="H94" s="287"/>
      <c r="I94" s="292"/>
      <c r="J94" s="293"/>
      <c r="K94" s="269"/>
    </row>
    <row r="95" spans="1:11" ht="18" customHeight="1" x14ac:dyDescent="0.25">
      <c r="A95" s="268"/>
      <c r="B95" s="287"/>
      <c r="C95" s="293"/>
      <c r="D95" s="371"/>
      <c r="E95" s="358" t="s">
        <v>325</v>
      </c>
      <c r="F95" s="358"/>
      <c r="G95" s="359"/>
      <c r="H95" s="287"/>
      <c r="I95" s="292"/>
      <c r="J95" s="293"/>
      <c r="K95" s="269"/>
    </row>
    <row r="96" spans="1:11" ht="18" customHeight="1" x14ac:dyDescent="0.25">
      <c r="A96" s="268"/>
      <c r="B96" s="287"/>
      <c r="C96" s="293"/>
      <c r="D96" s="371"/>
      <c r="E96" s="358" t="s">
        <v>326</v>
      </c>
      <c r="F96" s="358"/>
      <c r="G96" s="359"/>
      <c r="H96" s="287"/>
      <c r="I96" s="292"/>
      <c r="J96" s="293"/>
      <c r="K96" s="269"/>
    </row>
    <row r="97" spans="1:11" ht="18" customHeight="1" x14ac:dyDescent="0.25">
      <c r="A97" s="268"/>
      <c r="B97" s="287"/>
      <c r="C97" s="293"/>
      <c r="D97" s="372"/>
      <c r="E97" s="358" t="s">
        <v>327</v>
      </c>
      <c r="F97" s="358"/>
      <c r="G97" s="359"/>
      <c r="H97" s="287"/>
      <c r="I97" s="292"/>
      <c r="J97" s="293"/>
      <c r="K97" s="269"/>
    </row>
    <row r="98" spans="1:11" ht="16.5" customHeight="1" x14ac:dyDescent="0.25">
      <c r="A98" s="268"/>
      <c r="B98" s="287"/>
      <c r="C98" s="293"/>
      <c r="D98" s="360" t="s">
        <v>328</v>
      </c>
      <c r="E98" s="361"/>
      <c r="F98" s="361"/>
      <c r="G98" s="362"/>
      <c r="H98" s="287"/>
      <c r="I98" s="292"/>
      <c r="J98" s="293"/>
      <c r="K98" s="269"/>
    </row>
    <row r="99" spans="1:11" ht="18" customHeight="1" x14ac:dyDescent="0.25">
      <c r="A99" s="268"/>
      <c r="B99" s="287"/>
      <c r="C99" s="293"/>
      <c r="D99" s="370"/>
      <c r="E99" s="358" t="s">
        <v>329</v>
      </c>
      <c r="F99" s="358"/>
      <c r="G99" s="359"/>
      <c r="H99" s="287"/>
      <c r="I99" s="292"/>
      <c r="J99" s="293"/>
      <c r="K99" s="269"/>
    </row>
    <row r="100" spans="1:11" ht="18" customHeight="1" x14ac:dyDescent="0.25">
      <c r="A100" s="268"/>
      <c r="B100" s="287"/>
      <c r="C100" s="293"/>
      <c r="D100" s="371"/>
      <c r="E100" s="358" t="s">
        <v>330</v>
      </c>
      <c r="F100" s="358"/>
      <c r="G100" s="359"/>
      <c r="H100" s="287"/>
      <c r="I100" s="292"/>
      <c r="J100" s="293"/>
      <c r="K100" s="269"/>
    </row>
    <row r="101" spans="1:11" ht="18" customHeight="1" x14ac:dyDescent="0.25">
      <c r="A101" s="268"/>
      <c r="B101" s="287"/>
      <c r="C101" s="293"/>
      <c r="D101" s="371"/>
      <c r="E101" s="358" t="s">
        <v>331</v>
      </c>
      <c r="F101" s="358"/>
      <c r="G101" s="359"/>
      <c r="H101" s="287"/>
      <c r="I101" s="292"/>
      <c r="J101" s="293"/>
      <c r="K101" s="269"/>
    </row>
    <row r="102" spans="1:11" ht="18" customHeight="1" x14ac:dyDescent="0.25">
      <c r="A102" s="268"/>
      <c r="B102" s="287"/>
      <c r="C102" s="293"/>
      <c r="D102" s="372"/>
      <c r="E102" s="358" t="s">
        <v>332</v>
      </c>
      <c r="F102" s="358"/>
      <c r="G102" s="359"/>
      <c r="H102" s="287"/>
      <c r="I102" s="292"/>
      <c r="J102" s="293"/>
      <c r="K102" s="269"/>
    </row>
    <row r="103" spans="1:11" ht="18" customHeight="1" x14ac:dyDescent="0.25">
      <c r="A103" s="268"/>
      <c r="B103" s="287"/>
      <c r="C103" s="293"/>
      <c r="D103" s="360" t="s">
        <v>333</v>
      </c>
      <c r="E103" s="361"/>
      <c r="F103" s="361"/>
      <c r="G103" s="362"/>
      <c r="H103" s="287"/>
      <c r="I103" s="292"/>
      <c r="J103" s="293"/>
      <c r="K103" s="269"/>
    </row>
    <row r="104" spans="1:11" ht="18" customHeight="1" x14ac:dyDescent="0.25">
      <c r="A104" s="268"/>
      <c r="B104" s="287"/>
      <c r="C104" s="293"/>
      <c r="D104" s="370"/>
      <c r="E104" s="358" t="s">
        <v>334</v>
      </c>
      <c r="F104" s="358"/>
      <c r="G104" s="359"/>
      <c r="H104" s="287"/>
      <c r="I104" s="292"/>
      <c r="J104" s="293"/>
      <c r="K104" s="269"/>
    </row>
    <row r="105" spans="1:11" ht="18" customHeight="1" x14ac:dyDescent="0.25">
      <c r="A105" s="268"/>
      <c r="B105" s="287"/>
      <c r="C105" s="293"/>
      <c r="D105" s="371"/>
      <c r="E105" s="358" t="s">
        <v>335</v>
      </c>
      <c r="F105" s="358"/>
      <c r="G105" s="359"/>
      <c r="H105" s="287"/>
      <c r="I105" s="292"/>
      <c r="J105" s="293"/>
      <c r="K105" s="269"/>
    </row>
    <row r="106" spans="1:11" ht="18" customHeight="1" x14ac:dyDescent="0.25">
      <c r="A106" s="268"/>
      <c r="B106" s="287"/>
      <c r="C106" s="293"/>
      <c r="D106" s="371"/>
      <c r="E106" s="358" t="s">
        <v>336</v>
      </c>
      <c r="F106" s="358"/>
      <c r="G106" s="359"/>
      <c r="H106" s="287"/>
      <c r="I106" s="292"/>
      <c r="J106" s="293"/>
      <c r="K106" s="269"/>
    </row>
    <row r="107" spans="1:11" ht="18" customHeight="1" x14ac:dyDescent="0.25">
      <c r="A107" s="268"/>
      <c r="B107" s="287"/>
      <c r="C107" s="293"/>
      <c r="D107" s="371"/>
      <c r="E107" s="358" t="s">
        <v>337</v>
      </c>
      <c r="F107" s="358"/>
      <c r="G107" s="359"/>
      <c r="H107" s="287"/>
      <c r="I107" s="292"/>
      <c r="J107" s="293"/>
      <c r="K107" s="269"/>
    </row>
    <row r="108" spans="1:11" ht="18" customHeight="1" x14ac:dyDescent="0.25">
      <c r="A108" s="268"/>
      <c r="B108" s="287"/>
      <c r="C108" s="293"/>
      <c r="D108" s="371"/>
      <c r="E108" s="358" t="s">
        <v>338</v>
      </c>
      <c r="F108" s="358"/>
      <c r="G108" s="359"/>
      <c r="H108" s="287"/>
      <c r="I108" s="292"/>
      <c r="J108" s="293"/>
      <c r="K108" s="269"/>
    </row>
    <row r="109" spans="1:11" ht="18" customHeight="1" x14ac:dyDescent="0.25">
      <c r="A109" s="268"/>
      <c r="B109" s="287"/>
      <c r="C109" s="293"/>
      <c r="D109" s="371"/>
      <c r="E109" s="358" t="s">
        <v>339</v>
      </c>
      <c r="F109" s="358"/>
      <c r="G109" s="359"/>
      <c r="H109" s="287"/>
      <c r="I109" s="292"/>
      <c r="J109" s="293"/>
      <c r="K109" s="269"/>
    </row>
    <row r="110" spans="1:11" ht="18" customHeight="1" x14ac:dyDescent="0.25">
      <c r="A110" s="268"/>
      <c r="B110" s="287"/>
      <c r="C110" s="293"/>
      <c r="D110" s="372"/>
      <c r="E110" s="358" t="s">
        <v>340</v>
      </c>
      <c r="F110" s="358"/>
      <c r="G110" s="359"/>
      <c r="H110" s="287"/>
      <c r="I110" s="292"/>
      <c r="J110" s="293"/>
      <c r="K110" s="269"/>
    </row>
    <row r="111" spans="1:11" ht="15" customHeight="1" x14ac:dyDescent="0.25">
      <c r="A111" s="268"/>
      <c r="B111" s="287"/>
      <c r="C111" s="293"/>
      <c r="D111" s="373" t="s">
        <v>341</v>
      </c>
      <c r="E111" s="374"/>
      <c r="F111" s="374"/>
      <c r="G111" s="375"/>
      <c r="H111" s="287"/>
      <c r="I111" s="292"/>
      <c r="J111" s="293"/>
      <c r="K111" s="269"/>
    </row>
    <row r="112" spans="1:11" ht="18.75" customHeight="1" x14ac:dyDescent="0.25">
      <c r="A112" s="268"/>
      <c r="B112" s="287"/>
      <c r="C112" s="293"/>
      <c r="D112" s="373"/>
      <c r="E112" s="374"/>
      <c r="F112" s="374"/>
      <c r="G112" s="375"/>
      <c r="H112" s="287"/>
      <c r="I112" s="292"/>
      <c r="J112" s="293"/>
      <c r="K112" s="269"/>
    </row>
    <row r="113" spans="1:11" ht="18" customHeight="1" x14ac:dyDescent="0.25">
      <c r="A113" s="268"/>
      <c r="B113" s="287"/>
      <c r="C113" s="293"/>
      <c r="D113" s="360" t="s">
        <v>342</v>
      </c>
      <c r="E113" s="361"/>
      <c r="F113" s="361"/>
      <c r="G113" s="362"/>
      <c r="H113" s="287"/>
      <c r="I113" s="292"/>
      <c r="J113" s="293"/>
      <c r="K113" s="269"/>
    </row>
    <row r="114" spans="1:11" ht="18" customHeight="1" x14ac:dyDescent="0.25">
      <c r="A114" s="268"/>
      <c r="B114" s="287"/>
      <c r="C114" s="293"/>
      <c r="D114" s="370"/>
      <c r="E114" s="358" t="s">
        <v>343</v>
      </c>
      <c r="F114" s="358"/>
      <c r="G114" s="359"/>
      <c r="H114" s="287"/>
      <c r="I114" s="292"/>
      <c r="J114" s="293"/>
      <c r="K114" s="269"/>
    </row>
    <row r="115" spans="1:11" ht="18" customHeight="1" x14ac:dyDescent="0.25">
      <c r="A115" s="268"/>
      <c r="B115" s="287"/>
      <c r="C115" s="293"/>
      <c r="D115" s="372"/>
      <c r="E115" s="358" t="s">
        <v>344</v>
      </c>
      <c r="F115" s="358"/>
      <c r="G115" s="359"/>
      <c r="H115" s="287"/>
      <c r="I115" s="292"/>
      <c r="J115" s="293"/>
      <c r="K115" s="269"/>
    </row>
    <row r="116" spans="1:11" ht="18" customHeight="1" x14ac:dyDescent="0.25">
      <c r="A116" s="268"/>
      <c r="B116" s="287"/>
      <c r="C116" s="293"/>
      <c r="D116" s="360" t="s">
        <v>286</v>
      </c>
      <c r="E116" s="361"/>
      <c r="F116" s="361"/>
      <c r="G116" s="362"/>
      <c r="H116" s="287"/>
      <c r="I116" s="292"/>
      <c r="J116" s="293"/>
      <c r="K116" s="269"/>
    </row>
    <row r="117" spans="1:11" ht="18" customHeight="1" x14ac:dyDescent="0.25">
      <c r="A117" s="268"/>
      <c r="B117" s="287"/>
      <c r="C117" s="293"/>
      <c r="D117" s="370"/>
      <c r="E117" s="358" t="s">
        <v>345</v>
      </c>
      <c r="F117" s="358"/>
      <c r="G117" s="359"/>
      <c r="H117" s="287"/>
      <c r="I117" s="292"/>
      <c r="J117" s="293"/>
      <c r="K117" s="269"/>
    </row>
    <row r="118" spans="1:11" ht="18" customHeight="1" x14ac:dyDescent="0.25">
      <c r="A118" s="268"/>
      <c r="B118" s="287"/>
      <c r="C118" s="293"/>
      <c r="D118" s="371"/>
      <c r="E118" s="358" t="s">
        <v>346</v>
      </c>
      <c r="F118" s="358"/>
      <c r="G118" s="359"/>
      <c r="H118" s="287"/>
      <c r="I118" s="292"/>
      <c r="J118" s="293"/>
      <c r="K118" s="269"/>
    </row>
    <row r="119" spans="1:11" ht="18" customHeight="1" x14ac:dyDescent="0.25">
      <c r="A119" s="268"/>
      <c r="B119" s="287"/>
      <c r="C119" s="293"/>
      <c r="D119" s="372"/>
      <c r="E119" s="358" t="s">
        <v>347</v>
      </c>
      <c r="F119" s="358"/>
      <c r="G119" s="359"/>
      <c r="H119" s="287"/>
      <c r="I119" s="292"/>
      <c r="J119" s="293"/>
      <c r="K119" s="269"/>
    </row>
    <row r="120" spans="1:11" ht="18" customHeight="1" x14ac:dyDescent="0.25">
      <c r="A120" s="268"/>
      <c r="B120" s="287"/>
      <c r="C120" s="293"/>
      <c r="D120" s="360" t="s">
        <v>290</v>
      </c>
      <c r="E120" s="361"/>
      <c r="F120" s="361"/>
      <c r="G120" s="362"/>
      <c r="H120" s="287"/>
      <c r="I120" s="292"/>
      <c r="J120" s="293"/>
      <c r="K120" s="269"/>
    </row>
    <row r="121" spans="1:11" ht="18" customHeight="1" x14ac:dyDescent="0.25">
      <c r="A121" s="268"/>
      <c r="B121" s="287"/>
      <c r="C121" s="293"/>
      <c r="D121" s="370"/>
      <c r="E121" s="358" t="s">
        <v>348</v>
      </c>
      <c r="F121" s="358"/>
      <c r="G121" s="359"/>
      <c r="H121" s="287"/>
      <c r="I121" s="292"/>
      <c r="J121" s="293"/>
      <c r="K121" s="269"/>
    </row>
    <row r="122" spans="1:11" ht="18" customHeight="1" x14ac:dyDescent="0.25">
      <c r="A122" s="268"/>
      <c r="B122" s="287"/>
      <c r="C122" s="293"/>
      <c r="D122" s="372"/>
      <c r="E122" s="358" t="s">
        <v>349</v>
      </c>
      <c r="F122" s="358"/>
      <c r="G122" s="359"/>
      <c r="H122" s="287"/>
      <c r="I122" s="292"/>
      <c r="J122" s="293"/>
      <c r="K122" s="269"/>
    </row>
    <row r="123" spans="1:11" ht="18" customHeight="1" x14ac:dyDescent="0.25">
      <c r="A123" s="268"/>
      <c r="B123" s="287"/>
      <c r="C123" s="293"/>
      <c r="D123" s="360" t="s">
        <v>294</v>
      </c>
      <c r="E123" s="361"/>
      <c r="F123" s="361"/>
      <c r="G123" s="362"/>
      <c r="H123" s="287"/>
      <c r="I123" s="292"/>
      <c r="J123" s="293"/>
      <c r="K123" s="269"/>
    </row>
    <row r="124" spans="1:11" ht="18" customHeight="1" x14ac:dyDescent="0.25">
      <c r="A124" s="268"/>
      <c r="B124" s="287"/>
      <c r="C124" s="293"/>
      <c r="D124" s="370"/>
      <c r="E124" s="366" t="s">
        <v>350</v>
      </c>
      <c r="F124" s="366"/>
      <c r="G124" s="367"/>
      <c r="H124" s="287"/>
      <c r="I124" s="292"/>
      <c r="J124" s="293"/>
      <c r="K124" s="269"/>
    </row>
    <row r="125" spans="1:11" ht="18" customHeight="1" x14ac:dyDescent="0.25">
      <c r="A125" s="268"/>
      <c r="B125" s="287"/>
      <c r="C125" s="293"/>
      <c r="D125" s="371"/>
      <c r="E125" s="366" t="s">
        <v>352</v>
      </c>
      <c r="F125" s="366"/>
      <c r="G125" s="367"/>
      <c r="H125" s="287"/>
      <c r="I125" s="292"/>
      <c r="J125" s="293"/>
      <c r="K125" s="269"/>
    </row>
    <row r="126" spans="1:11" ht="18" customHeight="1" x14ac:dyDescent="0.25">
      <c r="A126" s="268"/>
      <c r="B126" s="287"/>
      <c r="C126" s="293"/>
      <c r="D126" s="371"/>
      <c r="E126" s="366" t="s">
        <v>353</v>
      </c>
      <c r="F126" s="366"/>
      <c r="G126" s="367"/>
      <c r="H126" s="287"/>
      <c r="I126" s="292"/>
      <c r="J126" s="293"/>
      <c r="K126" s="269"/>
    </row>
    <row r="127" spans="1:11" ht="18" customHeight="1" x14ac:dyDescent="0.25">
      <c r="A127" s="268"/>
      <c r="B127" s="287"/>
      <c r="C127" s="293"/>
      <c r="D127" s="371"/>
      <c r="E127" s="366" t="s">
        <v>354</v>
      </c>
      <c r="F127" s="366"/>
      <c r="G127" s="367"/>
      <c r="H127" s="287"/>
      <c r="I127" s="292"/>
      <c r="J127" s="293"/>
      <c r="K127" s="269"/>
    </row>
    <row r="128" spans="1:11" ht="18" customHeight="1" x14ac:dyDescent="0.25">
      <c r="A128" s="268"/>
      <c r="B128" s="287"/>
      <c r="C128" s="293"/>
      <c r="D128" s="371"/>
      <c r="E128" s="366" t="s">
        <v>355</v>
      </c>
      <c r="F128" s="366"/>
      <c r="G128" s="367"/>
      <c r="H128" s="287"/>
      <c r="I128" s="292"/>
      <c r="J128" s="293"/>
      <c r="K128" s="269"/>
    </row>
    <row r="129" spans="1:11" ht="18" customHeight="1" x14ac:dyDescent="0.25">
      <c r="A129" s="268"/>
      <c r="B129" s="287"/>
      <c r="C129" s="293"/>
      <c r="D129" s="371"/>
      <c r="E129" s="366" t="s">
        <v>356</v>
      </c>
      <c r="F129" s="366"/>
      <c r="G129" s="367"/>
      <c r="H129" s="287"/>
      <c r="I129" s="292"/>
      <c r="J129" s="293"/>
      <c r="K129" s="269"/>
    </row>
    <row r="130" spans="1:11" ht="30.75" customHeight="1" x14ac:dyDescent="0.25">
      <c r="A130" s="268"/>
      <c r="B130" s="287"/>
      <c r="C130" s="293"/>
      <c r="D130" s="372"/>
      <c r="E130" s="358" t="s">
        <v>370</v>
      </c>
      <c r="F130" s="358"/>
      <c r="G130" s="359"/>
      <c r="H130" s="287"/>
      <c r="I130" s="292"/>
      <c r="J130" s="293"/>
      <c r="K130" s="269"/>
    </row>
    <row r="131" spans="1:11" ht="18" customHeight="1" x14ac:dyDescent="0.25">
      <c r="A131" s="268"/>
      <c r="B131" s="287"/>
      <c r="C131" s="293"/>
      <c r="D131" s="360" t="s">
        <v>357</v>
      </c>
      <c r="E131" s="361"/>
      <c r="F131" s="361"/>
      <c r="G131" s="362"/>
      <c r="H131" s="287"/>
      <c r="I131" s="292"/>
      <c r="J131" s="293"/>
      <c r="K131" s="269"/>
    </row>
    <row r="132" spans="1:11" ht="18" customHeight="1" x14ac:dyDescent="0.25">
      <c r="A132" s="268"/>
      <c r="B132" s="287"/>
      <c r="C132" s="293"/>
      <c r="D132" s="370"/>
      <c r="E132" s="358" t="s">
        <v>358</v>
      </c>
      <c r="F132" s="358"/>
      <c r="G132" s="359"/>
      <c r="H132" s="287"/>
      <c r="I132" s="292"/>
      <c r="J132" s="293"/>
      <c r="K132" s="269"/>
    </row>
    <row r="133" spans="1:11" ht="18" customHeight="1" x14ac:dyDescent="0.25">
      <c r="A133" s="268"/>
      <c r="B133" s="287"/>
      <c r="C133" s="293"/>
      <c r="D133" s="372"/>
      <c r="E133" s="358" t="s">
        <v>359</v>
      </c>
      <c r="F133" s="358"/>
      <c r="G133" s="359"/>
      <c r="H133" s="287"/>
      <c r="I133" s="292"/>
      <c r="J133" s="293"/>
      <c r="K133" s="269"/>
    </row>
    <row r="134" spans="1:11" ht="18" customHeight="1" x14ac:dyDescent="0.25">
      <c r="A134" s="268"/>
      <c r="B134" s="287"/>
      <c r="C134" s="293"/>
      <c r="D134" s="360" t="s">
        <v>360</v>
      </c>
      <c r="E134" s="361"/>
      <c r="F134" s="361"/>
      <c r="G134" s="362"/>
      <c r="H134" s="287"/>
      <c r="I134" s="292"/>
      <c r="J134" s="293"/>
      <c r="K134" s="269"/>
    </row>
    <row r="135" spans="1:11" ht="18" customHeight="1" x14ac:dyDescent="0.25">
      <c r="A135" s="268"/>
      <c r="B135" s="287"/>
      <c r="C135" s="293"/>
      <c r="D135" s="370"/>
      <c r="E135" s="358" t="s">
        <v>361</v>
      </c>
      <c r="F135" s="358"/>
      <c r="G135" s="359"/>
      <c r="H135" s="287"/>
      <c r="I135" s="292"/>
      <c r="J135" s="293"/>
      <c r="K135" s="269"/>
    </row>
    <row r="136" spans="1:11" ht="18" customHeight="1" x14ac:dyDescent="0.25">
      <c r="A136" s="268"/>
      <c r="B136" s="287"/>
      <c r="C136" s="293"/>
      <c r="D136" s="371"/>
      <c r="E136" s="358" t="s">
        <v>362</v>
      </c>
      <c r="F136" s="358"/>
      <c r="G136" s="359"/>
      <c r="H136" s="287"/>
      <c r="I136" s="292"/>
      <c r="J136" s="293"/>
      <c r="K136" s="269"/>
    </row>
    <row r="137" spans="1:11" ht="18" customHeight="1" x14ac:dyDescent="0.25">
      <c r="A137" s="268"/>
      <c r="B137" s="287"/>
      <c r="C137" s="293"/>
      <c r="D137" s="371"/>
      <c r="E137" s="358" t="s">
        <v>363</v>
      </c>
      <c r="F137" s="358"/>
      <c r="G137" s="359"/>
      <c r="H137" s="287"/>
      <c r="I137" s="292"/>
      <c r="J137" s="293"/>
      <c r="K137" s="269"/>
    </row>
    <row r="138" spans="1:11" ht="18" customHeight="1" x14ac:dyDescent="0.25">
      <c r="A138" s="268"/>
      <c r="B138" s="287"/>
      <c r="C138" s="293"/>
      <c r="D138" s="371"/>
      <c r="E138" s="358" t="s">
        <v>364</v>
      </c>
      <c r="F138" s="358"/>
      <c r="G138" s="359"/>
      <c r="H138" s="287"/>
      <c r="I138" s="292"/>
      <c r="J138" s="293"/>
      <c r="K138" s="269"/>
    </row>
    <row r="139" spans="1:11" ht="18" customHeight="1" x14ac:dyDescent="0.25">
      <c r="A139" s="268"/>
      <c r="B139" s="287"/>
      <c r="C139" s="293"/>
      <c r="D139" s="371"/>
      <c r="E139" s="358" t="s">
        <v>365</v>
      </c>
      <c r="F139" s="358"/>
      <c r="G139" s="359"/>
      <c r="H139" s="287"/>
      <c r="I139" s="292"/>
      <c r="J139" s="293"/>
      <c r="K139" s="269"/>
    </row>
    <row r="140" spans="1:11" ht="18" customHeight="1" x14ac:dyDescent="0.25">
      <c r="A140" s="268"/>
      <c r="B140" s="287"/>
      <c r="C140" s="293"/>
      <c r="D140" s="372"/>
      <c r="E140" s="358" t="s">
        <v>309</v>
      </c>
      <c r="F140" s="358"/>
      <c r="G140" s="359"/>
      <c r="H140" s="287"/>
      <c r="I140" s="292"/>
      <c r="J140" s="293"/>
      <c r="K140" s="269"/>
    </row>
    <row r="141" spans="1:11" ht="16.5" customHeight="1" x14ac:dyDescent="0.25">
      <c r="A141" s="268"/>
      <c r="B141" s="287"/>
      <c r="C141" s="293"/>
      <c r="D141" s="360" t="s">
        <v>313</v>
      </c>
      <c r="E141" s="361"/>
      <c r="F141" s="361"/>
      <c r="G141" s="362"/>
      <c r="H141" s="287"/>
      <c r="I141" s="292"/>
      <c r="J141" s="293"/>
      <c r="K141" s="269"/>
    </row>
    <row r="142" spans="1:11" ht="18" customHeight="1" x14ac:dyDescent="0.25">
      <c r="A142" s="268"/>
      <c r="B142" s="287"/>
      <c r="C142" s="293"/>
      <c r="D142" s="370"/>
      <c r="E142" s="358" t="s">
        <v>315</v>
      </c>
      <c r="F142" s="358"/>
      <c r="G142" s="359"/>
      <c r="H142" s="287"/>
      <c r="I142" s="292"/>
      <c r="J142" s="293"/>
      <c r="K142" s="269"/>
    </row>
    <row r="143" spans="1:11" ht="36" customHeight="1" x14ac:dyDescent="0.25">
      <c r="A143" s="268"/>
      <c r="B143" s="287"/>
      <c r="C143" s="293"/>
      <c r="D143" s="371"/>
      <c r="E143" s="358" t="s">
        <v>351</v>
      </c>
      <c r="F143" s="358"/>
      <c r="G143" s="359"/>
      <c r="H143" s="287"/>
      <c r="I143" s="292"/>
      <c r="J143" s="293"/>
      <c r="K143" s="269"/>
    </row>
    <row r="144" spans="1:11" ht="18" customHeight="1" x14ac:dyDescent="0.25">
      <c r="A144" s="268"/>
      <c r="B144" s="287"/>
      <c r="C144" s="293"/>
      <c r="D144" s="371"/>
      <c r="E144" s="358" t="s">
        <v>366</v>
      </c>
      <c r="F144" s="358"/>
      <c r="G144" s="359"/>
      <c r="H144" s="287"/>
      <c r="I144" s="292"/>
      <c r="J144" s="293"/>
      <c r="K144" s="269"/>
    </row>
    <row r="145" spans="1:11" ht="18" customHeight="1" x14ac:dyDescent="0.25">
      <c r="A145" s="268"/>
      <c r="B145" s="287"/>
      <c r="C145" s="293"/>
      <c r="D145" s="372"/>
      <c r="E145" s="358" t="s">
        <v>317</v>
      </c>
      <c r="F145" s="358"/>
      <c r="G145" s="359"/>
      <c r="H145" s="287"/>
      <c r="I145" s="292"/>
      <c r="J145" s="293"/>
      <c r="K145" s="269"/>
    </row>
    <row r="146" spans="1:11" ht="18" customHeight="1" x14ac:dyDescent="0.25">
      <c r="A146" s="268"/>
      <c r="B146" s="287"/>
      <c r="C146" s="293"/>
      <c r="D146" s="360" t="s">
        <v>367</v>
      </c>
      <c r="E146" s="361"/>
      <c r="F146" s="361"/>
      <c r="G146" s="362"/>
      <c r="H146" s="287"/>
      <c r="I146" s="292"/>
      <c r="J146" s="293"/>
      <c r="K146" s="269"/>
    </row>
    <row r="147" spans="1:11" ht="18" customHeight="1" x14ac:dyDescent="0.25">
      <c r="A147" s="268"/>
      <c r="B147" s="287"/>
      <c r="C147" s="293"/>
      <c r="D147" s="370"/>
      <c r="E147" s="358" t="s">
        <v>368</v>
      </c>
      <c r="F147" s="358"/>
      <c r="G147" s="359"/>
      <c r="H147" s="287"/>
      <c r="I147" s="292"/>
      <c r="J147" s="293"/>
      <c r="K147" s="269"/>
    </row>
    <row r="148" spans="1:11" ht="36" customHeight="1" x14ac:dyDescent="0.25">
      <c r="A148" s="268"/>
      <c r="B148" s="287"/>
      <c r="C148" s="293"/>
      <c r="D148" s="372"/>
      <c r="E148" s="358" t="s">
        <v>371</v>
      </c>
      <c r="F148" s="358"/>
      <c r="G148" s="359"/>
      <c r="H148" s="287"/>
      <c r="I148" s="292"/>
      <c r="J148" s="293"/>
      <c r="K148" s="269"/>
    </row>
    <row r="149" spans="1:11" ht="18" customHeight="1" x14ac:dyDescent="0.25">
      <c r="A149" s="268"/>
      <c r="B149" s="287"/>
      <c r="C149" s="293"/>
      <c r="D149" s="360" t="s">
        <v>333</v>
      </c>
      <c r="E149" s="361"/>
      <c r="F149" s="361"/>
      <c r="G149" s="362"/>
      <c r="H149" s="287"/>
      <c r="I149" s="292"/>
      <c r="J149" s="293"/>
      <c r="K149" s="269"/>
    </row>
    <row r="150" spans="1:11" ht="18" customHeight="1" x14ac:dyDescent="0.25">
      <c r="A150" s="268"/>
      <c r="B150" s="287"/>
      <c r="C150" s="293"/>
      <c r="D150" s="370"/>
      <c r="E150" s="358" t="s">
        <v>334</v>
      </c>
      <c r="F150" s="358"/>
      <c r="G150" s="359"/>
      <c r="H150" s="287"/>
      <c r="I150" s="292"/>
      <c r="J150" s="293"/>
      <c r="K150" s="269"/>
    </row>
    <row r="151" spans="1:11" ht="18" customHeight="1" x14ac:dyDescent="0.25">
      <c r="A151" s="268"/>
      <c r="B151" s="287"/>
      <c r="C151" s="293"/>
      <c r="D151" s="371"/>
      <c r="E151" s="358" t="s">
        <v>335</v>
      </c>
      <c r="F151" s="358"/>
      <c r="G151" s="359"/>
      <c r="H151" s="287"/>
      <c r="I151" s="292"/>
      <c r="J151" s="293"/>
      <c r="K151" s="269"/>
    </row>
    <row r="152" spans="1:11" ht="18" customHeight="1" x14ac:dyDescent="0.25">
      <c r="A152" s="268"/>
      <c r="B152" s="287"/>
      <c r="C152" s="293"/>
      <c r="D152" s="371"/>
      <c r="E152" s="358" t="s">
        <v>369</v>
      </c>
      <c r="F152" s="358"/>
      <c r="G152" s="359"/>
      <c r="H152" s="287"/>
      <c r="I152" s="292"/>
      <c r="J152" s="293"/>
      <c r="K152" s="269"/>
    </row>
    <row r="153" spans="1:11" ht="18" customHeight="1" x14ac:dyDescent="0.25">
      <c r="A153" s="268"/>
      <c r="B153" s="287"/>
      <c r="C153" s="293"/>
      <c r="D153" s="372"/>
      <c r="E153" s="358" t="s">
        <v>373</v>
      </c>
      <c r="F153" s="358"/>
      <c r="G153" s="359"/>
      <c r="H153" s="287"/>
      <c r="I153" s="292"/>
      <c r="J153" s="293"/>
      <c r="K153" s="269"/>
    </row>
    <row r="154" spans="1:11" x14ac:dyDescent="0.25">
      <c r="A154" s="268"/>
      <c r="B154" s="287"/>
      <c r="C154" s="298"/>
      <c r="D154" s="299"/>
      <c r="E154" s="299"/>
      <c r="F154" s="300"/>
      <c r="G154" s="301"/>
      <c r="H154" s="292"/>
      <c r="I154" s="292"/>
      <c r="J154" s="293"/>
      <c r="K154" s="269"/>
    </row>
    <row r="155" spans="1:11" ht="15.75" customHeight="1" x14ac:dyDescent="0.25">
      <c r="A155" s="268"/>
      <c r="B155" s="287"/>
      <c r="C155" s="302" t="s">
        <v>374</v>
      </c>
      <c r="D155" s="378" t="s">
        <v>375</v>
      </c>
      <c r="E155" s="380"/>
      <c r="F155" s="380"/>
      <c r="G155" s="380"/>
      <c r="H155" s="380"/>
      <c r="I155" s="380"/>
      <c r="J155" s="293"/>
      <c r="K155" s="269"/>
    </row>
    <row r="156" spans="1:11" x14ac:dyDescent="0.25">
      <c r="A156" s="268"/>
      <c r="B156" s="287"/>
      <c r="C156" s="303"/>
      <c r="D156" s="378"/>
      <c r="E156" s="380"/>
      <c r="F156" s="380"/>
      <c r="G156" s="380"/>
      <c r="H156" s="380"/>
      <c r="I156" s="380"/>
      <c r="J156" s="293"/>
      <c r="K156" s="269"/>
    </row>
    <row r="157" spans="1:11" x14ac:dyDescent="0.25">
      <c r="A157" s="268"/>
      <c r="B157" s="287"/>
      <c r="C157" s="303"/>
      <c r="G157" s="304"/>
      <c r="H157" s="292"/>
      <c r="I157" s="292"/>
      <c r="J157" s="293"/>
      <c r="K157" s="269"/>
    </row>
    <row r="158" spans="1:11" ht="15.75" customHeight="1" x14ac:dyDescent="0.25">
      <c r="A158" s="268"/>
      <c r="B158" s="287"/>
      <c r="C158" s="302" t="s">
        <v>376</v>
      </c>
      <c r="D158" s="381" t="s">
        <v>377</v>
      </c>
      <c r="E158" s="382"/>
      <c r="F158" s="382"/>
      <c r="G158" s="382"/>
      <c r="H158" s="382"/>
      <c r="I158" s="382"/>
      <c r="J158" s="293"/>
      <c r="K158" s="269"/>
    </row>
    <row r="159" spans="1:11" x14ac:dyDescent="0.25">
      <c r="A159" s="268"/>
      <c r="B159" s="287"/>
      <c r="C159" s="302"/>
      <c r="D159" s="381"/>
      <c r="E159" s="382"/>
      <c r="F159" s="382"/>
      <c r="G159" s="382"/>
      <c r="H159" s="382"/>
      <c r="I159" s="382"/>
      <c r="J159" s="293"/>
      <c r="K159" s="269"/>
    </row>
    <row r="160" spans="1:11" x14ac:dyDescent="0.25">
      <c r="A160" s="268"/>
      <c r="B160" s="287"/>
      <c r="C160" s="302"/>
      <c r="D160" s="381"/>
      <c r="E160" s="382"/>
      <c r="F160" s="382"/>
      <c r="G160" s="382"/>
      <c r="H160" s="382"/>
      <c r="I160" s="382"/>
      <c r="J160" s="293"/>
      <c r="K160" s="269"/>
    </row>
    <row r="161" spans="1:11" ht="15.75" customHeight="1" x14ac:dyDescent="0.25">
      <c r="A161" s="268"/>
      <c r="B161" s="287"/>
      <c r="C161" s="302" t="s">
        <v>378</v>
      </c>
      <c r="D161" s="383" t="s">
        <v>379</v>
      </c>
      <c r="E161" s="384"/>
      <c r="F161" s="384"/>
      <c r="G161" s="384"/>
      <c r="H161" s="384"/>
      <c r="I161" s="339"/>
      <c r="J161" s="293"/>
      <c r="K161" s="269"/>
    </row>
    <row r="162" spans="1:11" ht="15.75" customHeight="1" x14ac:dyDescent="0.25">
      <c r="A162" s="268"/>
      <c r="B162" s="287"/>
      <c r="C162" s="302"/>
      <c r="D162" s="383"/>
      <c r="E162" s="384"/>
      <c r="F162" s="384"/>
      <c r="G162" s="384"/>
      <c r="H162" s="384"/>
      <c r="I162" s="339"/>
      <c r="J162" s="293"/>
      <c r="K162" s="269"/>
    </row>
    <row r="163" spans="1:11" x14ac:dyDescent="0.25">
      <c r="A163" s="268"/>
      <c r="B163" s="287"/>
      <c r="C163" s="302"/>
      <c r="D163" s="385"/>
      <c r="E163" s="386"/>
      <c r="F163" s="386"/>
      <c r="G163" s="386"/>
      <c r="H163" s="386"/>
      <c r="I163" s="386"/>
      <c r="J163" s="293"/>
      <c r="K163" s="269"/>
    </row>
    <row r="164" spans="1:11" ht="15.75" customHeight="1" x14ac:dyDescent="0.25">
      <c r="A164" s="268"/>
      <c r="B164" s="287"/>
      <c r="C164" s="302" t="s">
        <v>380</v>
      </c>
      <c r="D164" s="376" t="s">
        <v>409</v>
      </c>
      <c r="E164" s="377"/>
      <c r="F164" s="377"/>
      <c r="G164" s="377"/>
      <c r="H164" s="377"/>
      <c r="I164" s="377"/>
      <c r="J164" s="293"/>
      <c r="K164" s="269"/>
    </row>
    <row r="165" spans="1:11" ht="15" customHeight="1" x14ac:dyDescent="0.25">
      <c r="A165" s="268"/>
      <c r="B165" s="287"/>
      <c r="C165" s="302"/>
      <c r="D165" s="378"/>
      <c r="E165" s="380"/>
      <c r="F165" s="380"/>
      <c r="G165" s="380"/>
      <c r="H165" s="380"/>
      <c r="I165" s="379"/>
      <c r="J165" s="293"/>
      <c r="K165" s="269"/>
    </row>
    <row r="166" spans="1:11" ht="15" customHeight="1" x14ac:dyDescent="0.25">
      <c r="A166" s="268"/>
      <c r="B166" s="287"/>
      <c r="C166" s="302"/>
      <c r="D166" s="378"/>
      <c r="E166" s="380"/>
      <c r="F166" s="380"/>
      <c r="G166" s="380"/>
      <c r="H166" s="380"/>
      <c r="I166" s="379"/>
      <c r="J166" s="293"/>
      <c r="K166" s="269"/>
    </row>
    <row r="167" spans="1:11" ht="15" customHeight="1" x14ac:dyDescent="0.25">
      <c r="A167" s="268"/>
      <c r="B167" s="287"/>
      <c r="C167" s="302"/>
      <c r="D167" s="378"/>
      <c r="E167" s="380"/>
      <c r="F167" s="380"/>
      <c r="G167" s="380"/>
      <c r="H167" s="380"/>
      <c r="I167" s="379"/>
      <c r="J167" s="293"/>
      <c r="K167" s="269"/>
    </row>
    <row r="168" spans="1:11" ht="15" customHeight="1" x14ac:dyDescent="0.25">
      <c r="A168" s="268"/>
      <c r="B168" s="287"/>
      <c r="C168" s="302"/>
      <c r="D168" s="378"/>
      <c r="E168" s="380"/>
      <c r="F168" s="380"/>
      <c r="G168" s="380"/>
      <c r="H168" s="380"/>
      <c r="I168" s="379"/>
      <c r="J168" s="293"/>
      <c r="K168" s="269"/>
    </row>
    <row r="169" spans="1:11" ht="15" customHeight="1" x14ac:dyDescent="0.25">
      <c r="A169" s="268"/>
      <c r="B169" s="287"/>
      <c r="C169" s="302"/>
      <c r="D169" s="378"/>
      <c r="E169" s="380"/>
      <c r="F169" s="380"/>
      <c r="G169" s="380"/>
      <c r="H169" s="380"/>
      <c r="I169" s="379"/>
      <c r="J169" s="293"/>
      <c r="K169" s="269"/>
    </row>
    <row r="170" spans="1:11" ht="15" customHeight="1" x14ac:dyDescent="0.25">
      <c r="A170" s="268"/>
      <c r="B170" s="287"/>
      <c r="C170" s="302"/>
      <c r="D170" s="378"/>
      <c r="E170" s="380"/>
      <c r="F170" s="380"/>
      <c r="G170" s="380"/>
      <c r="H170" s="380"/>
      <c r="I170" s="379"/>
      <c r="J170" s="293"/>
      <c r="K170" s="269"/>
    </row>
    <row r="171" spans="1:11" ht="15" customHeight="1" x14ac:dyDescent="0.25">
      <c r="A171" s="268"/>
      <c r="B171" s="287"/>
      <c r="C171" s="302"/>
      <c r="D171" s="387"/>
      <c r="E171" s="388"/>
      <c r="F171" s="388"/>
      <c r="G171" s="388"/>
      <c r="H171" s="388"/>
      <c r="I171" s="388"/>
      <c r="J171" s="293"/>
      <c r="K171" s="269"/>
    </row>
    <row r="172" spans="1:11" ht="15" customHeight="1" x14ac:dyDescent="0.25">
      <c r="A172" s="268"/>
      <c r="B172" s="287"/>
      <c r="C172" s="302" t="s">
        <v>381</v>
      </c>
      <c r="D172" s="389" t="s">
        <v>382</v>
      </c>
      <c r="E172" s="390"/>
      <c r="F172" s="390"/>
      <c r="G172" s="390"/>
      <c r="H172" s="390"/>
      <c r="I172" s="390"/>
      <c r="J172" s="293"/>
      <c r="K172" s="269"/>
    </row>
    <row r="173" spans="1:11" ht="15" customHeight="1" x14ac:dyDescent="0.25">
      <c r="A173" s="268"/>
      <c r="B173" s="287"/>
      <c r="C173" s="302"/>
      <c r="I173" s="304"/>
      <c r="J173" s="293"/>
      <c r="K173" s="269"/>
    </row>
    <row r="174" spans="1:11" ht="15.75" customHeight="1" x14ac:dyDescent="0.25">
      <c r="A174" s="268"/>
      <c r="B174" s="287"/>
      <c r="C174" s="302" t="s">
        <v>383</v>
      </c>
      <c r="D174" s="376" t="s">
        <v>384</v>
      </c>
      <c r="E174" s="377"/>
      <c r="F174" s="377"/>
      <c r="G174" s="377"/>
      <c r="H174" s="377"/>
      <c r="I174" s="377"/>
      <c r="J174" s="293"/>
      <c r="K174" s="269"/>
    </row>
    <row r="175" spans="1:11" x14ac:dyDescent="0.25">
      <c r="A175" s="268"/>
      <c r="B175" s="287"/>
      <c r="C175" s="303"/>
      <c r="D175" s="378"/>
      <c r="E175" s="379"/>
      <c r="F175" s="379"/>
      <c r="G175" s="379"/>
      <c r="H175" s="379"/>
      <c r="I175" s="379"/>
      <c r="J175" s="293"/>
      <c r="K175" s="269"/>
    </row>
    <row r="176" spans="1:11" x14ac:dyDescent="0.25">
      <c r="A176" s="268"/>
      <c r="B176" s="287"/>
      <c r="C176" s="303"/>
      <c r="D176" s="378"/>
      <c r="E176" s="379"/>
      <c r="F176" s="379"/>
      <c r="G176" s="379"/>
      <c r="H176" s="379"/>
      <c r="I176" s="379"/>
      <c r="J176" s="293"/>
      <c r="K176" s="269"/>
    </row>
    <row r="177" spans="1:11" x14ac:dyDescent="0.25">
      <c r="A177" s="268"/>
      <c r="B177" s="287"/>
      <c r="C177" s="305"/>
      <c r="D177" s="378"/>
      <c r="E177" s="379"/>
      <c r="F177" s="379"/>
      <c r="G177" s="379"/>
      <c r="H177" s="379"/>
      <c r="I177" s="379"/>
      <c r="J177" s="293"/>
      <c r="K177" s="269"/>
    </row>
    <row r="178" spans="1:11" x14ac:dyDescent="0.25">
      <c r="A178" s="268"/>
      <c r="B178" s="306"/>
      <c r="C178" s="307"/>
      <c r="D178" s="282"/>
      <c r="E178" s="282"/>
      <c r="F178" s="282"/>
      <c r="G178" s="282"/>
      <c r="H178" s="282"/>
      <c r="I178" s="282"/>
      <c r="J178" s="308"/>
      <c r="K178" s="269"/>
    </row>
    <row r="179" spans="1:11" x14ac:dyDescent="0.25">
      <c r="B179" s="299"/>
      <c r="C179" s="309"/>
      <c r="D179" s="279"/>
      <c r="E179" s="280"/>
      <c r="F179" s="280"/>
      <c r="G179" s="280"/>
      <c r="H179" s="280"/>
      <c r="I179" s="281"/>
      <c r="J179" s="299"/>
    </row>
    <row r="180" spans="1:11" x14ac:dyDescent="0.25">
      <c r="C180" s="310"/>
      <c r="D180" s="311"/>
      <c r="E180" s="311"/>
      <c r="F180" s="311"/>
      <c r="G180" s="311"/>
      <c r="H180" s="311"/>
      <c r="I180" s="311"/>
    </row>
    <row r="181" spans="1:11" x14ac:dyDescent="0.25">
      <c r="C181" s="312"/>
    </row>
    <row r="182" spans="1:11" x14ac:dyDescent="0.25">
      <c r="C182" s="312"/>
    </row>
    <row r="183" spans="1:11" x14ac:dyDescent="0.25">
      <c r="C183" s="312"/>
    </row>
    <row r="184" spans="1:11" x14ac:dyDescent="0.25">
      <c r="C184" s="312"/>
    </row>
    <row r="185" spans="1:11" x14ac:dyDescent="0.25">
      <c r="C185" s="312"/>
    </row>
    <row r="186" spans="1:11" x14ac:dyDescent="0.25">
      <c r="C186" s="312"/>
    </row>
    <row r="187" spans="1:11" x14ac:dyDescent="0.25">
      <c r="C187" s="312"/>
    </row>
    <row r="188" spans="1:11" x14ac:dyDescent="0.25">
      <c r="C188" s="312"/>
    </row>
    <row r="189" spans="1:11" x14ac:dyDescent="0.25">
      <c r="C189" s="312"/>
    </row>
    <row r="190" spans="1:11" x14ac:dyDescent="0.25">
      <c r="C190" s="312"/>
    </row>
    <row r="191" spans="1:11" x14ac:dyDescent="0.25">
      <c r="C191" s="312"/>
    </row>
    <row r="192" spans="1:11" x14ac:dyDescent="0.25">
      <c r="C192" s="312"/>
    </row>
    <row r="193" spans="3:10" x14ac:dyDescent="0.25">
      <c r="C193" s="312"/>
    </row>
    <row r="194" spans="3:10" x14ac:dyDescent="0.25">
      <c r="C194" s="312"/>
      <c r="H194" s="329" t="s">
        <v>414</v>
      </c>
      <c r="I194" s="328"/>
      <c r="J194" s="328"/>
    </row>
    <row r="195" spans="3:10" x14ac:dyDescent="0.25">
      <c r="C195" s="312"/>
      <c r="H195" s="329" t="s">
        <v>415</v>
      </c>
      <c r="I195" s="328"/>
      <c r="J195" s="328"/>
    </row>
    <row r="196" spans="3:10" x14ac:dyDescent="0.25">
      <c r="C196" s="312"/>
      <c r="H196" s="329" t="s">
        <v>420</v>
      </c>
      <c r="I196" s="328"/>
      <c r="J196" s="328"/>
    </row>
    <row r="197" spans="3:10" x14ac:dyDescent="0.25">
      <c r="C197" s="312"/>
      <c r="H197" s="329" t="s">
        <v>416</v>
      </c>
      <c r="I197" s="328"/>
      <c r="J197" s="328"/>
    </row>
    <row r="198" spans="3:10" x14ac:dyDescent="0.25">
      <c r="C198" s="312"/>
      <c r="H198" s="329" t="s">
        <v>417</v>
      </c>
      <c r="I198" s="328"/>
      <c r="J198" s="328"/>
    </row>
    <row r="199" spans="3:10" x14ac:dyDescent="0.25">
      <c r="C199" s="312"/>
      <c r="H199" s="329" t="s">
        <v>418</v>
      </c>
      <c r="I199" s="328"/>
      <c r="J199" s="328"/>
    </row>
    <row r="200" spans="3:10" ht="15" customHeight="1" x14ac:dyDescent="0.25">
      <c r="C200" s="312"/>
      <c r="H200" s="329" t="s">
        <v>419</v>
      </c>
      <c r="I200" s="295"/>
      <c r="J200" s="295"/>
    </row>
    <row r="201" spans="3:10" x14ac:dyDescent="0.25">
      <c r="C201" s="312"/>
      <c r="H201" s="329" t="s">
        <v>421</v>
      </c>
      <c r="I201" s="295"/>
      <c r="J201" s="295"/>
    </row>
    <row r="202" spans="3:10" x14ac:dyDescent="0.25">
      <c r="C202" s="312"/>
      <c r="H202" s="329" t="s">
        <v>422</v>
      </c>
      <c r="I202" s="328"/>
      <c r="J202" s="328"/>
    </row>
    <row r="203" spans="3:10" x14ac:dyDescent="0.25">
      <c r="C203" s="312"/>
      <c r="H203" s="329" t="s">
        <v>423</v>
      </c>
      <c r="I203" s="328"/>
      <c r="J203" s="328"/>
    </row>
    <row r="204" spans="3:10" x14ac:dyDescent="0.25">
      <c r="C204" s="312"/>
      <c r="H204" s="329" t="s">
        <v>424</v>
      </c>
      <c r="I204" s="328"/>
      <c r="J204" s="328"/>
    </row>
    <row r="205" spans="3:10" x14ac:dyDescent="0.25">
      <c r="C205" s="312"/>
      <c r="D205" s="326" t="s">
        <v>391</v>
      </c>
      <c r="H205" s="329" t="s">
        <v>412</v>
      </c>
      <c r="I205" s="328"/>
      <c r="J205" s="328"/>
    </row>
    <row r="206" spans="3:10" x14ac:dyDescent="0.25">
      <c r="C206" s="312"/>
      <c r="D206" s="326" t="s">
        <v>392</v>
      </c>
      <c r="H206" s="329" t="s">
        <v>426</v>
      </c>
      <c r="I206" s="328"/>
      <c r="J206" s="328"/>
    </row>
    <row r="207" spans="3:10" ht="15" customHeight="1" x14ac:dyDescent="0.25">
      <c r="C207" s="312"/>
      <c r="D207" s="326" t="s">
        <v>393</v>
      </c>
      <c r="H207" s="330" t="s">
        <v>425</v>
      </c>
      <c r="I207" s="295"/>
      <c r="J207" s="295"/>
    </row>
    <row r="208" spans="3:10" x14ac:dyDescent="0.25">
      <c r="C208" s="312"/>
      <c r="D208" s="326" t="s">
        <v>394</v>
      </c>
      <c r="I208" s="295"/>
      <c r="J208" s="295"/>
    </row>
    <row r="209" spans="3:11" ht="15" customHeight="1" x14ac:dyDescent="0.25">
      <c r="C209" s="312"/>
      <c r="D209" s="326" t="s">
        <v>395</v>
      </c>
      <c r="I209" s="295"/>
      <c r="J209" s="295"/>
      <c r="K209" s="295"/>
    </row>
    <row r="210" spans="3:11" x14ac:dyDescent="0.25">
      <c r="C210" s="312"/>
      <c r="D210" s="326" t="s">
        <v>396</v>
      </c>
    </row>
    <row r="211" spans="3:11" x14ac:dyDescent="0.25">
      <c r="C211" s="312"/>
      <c r="D211" s="326" t="s">
        <v>398</v>
      </c>
    </row>
    <row r="212" spans="3:11" x14ac:dyDescent="0.25">
      <c r="C212" s="312"/>
      <c r="D212" s="326" t="s">
        <v>399</v>
      </c>
    </row>
    <row r="213" spans="3:11" x14ac:dyDescent="0.25">
      <c r="C213" s="312"/>
      <c r="D213" s="326" t="s">
        <v>400</v>
      </c>
    </row>
    <row r="214" spans="3:11" x14ac:dyDescent="0.25">
      <c r="C214" s="312"/>
      <c r="D214" s="326" t="s">
        <v>397</v>
      </c>
    </row>
    <row r="215" spans="3:11" x14ac:dyDescent="0.25">
      <c r="C215" s="312"/>
      <c r="D215" s="326" t="s">
        <v>401</v>
      </c>
    </row>
    <row r="216" spans="3:11" x14ac:dyDescent="0.25">
      <c r="C216" s="312"/>
      <c r="D216" s="326" t="s">
        <v>402</v>
      </c>
    </row>
    <row r="217" spans="3:11" x14ac:dyDescent="0.25">
      <c r="C217" s="312"/>
      <c r="D217" s="326" t="s">
        <v>404</v>
      </c>
    </row>
    <row r="218" spans="3:11" x14ac:dyDescent="0.25">
      <c r="C218" s="312"/>
      <c r="D218" s="326" t="s">
        <v>405</v>
      </c>
    </row>
    <row r="219" spans="3:11" x14ac:dyDescent="0.25">
      <c r="C219" s="312"/>
      <c r="D219" s="326" t="s">
        <v>406</v>
      </c>
    </row>
    <row r="220" spans="3:11" x14ac:dyDescent="0.25">
      <c r="C220" s="312"/>
      <c r="D220" s="326" t="s">
        <v>403</v>
      </c>
    </row>
    <row r="221" spans="3:11" x14ac:dyDescent="0.25">
      <c r="C221" s="312"/>
      <c r="D221" s="326" t="s">
        <v>407</v>
      </c>
    </row>
    <row r="222" spans="3:11" x14ac:dyDescent="0.25">
      <c r="C222" s="312"/>
      <c r="D222" s="326" t="s">
        <v>408</v>
      </c>
    </row>
    <row r="223" spans="3:11" x14ac:dyDescent="0.25">
      <c r="C223" s="312"/>
    </row>
    <row r="224" spans="3:11" x14ac:dyDescent="0.25">
      <c r="C224" s="312"/>
    </row>
    <row r="225" spans="3:3" x14ac:dyDescent="0.25">
      <c r="C225" s="312"/>
    </row>
    <row r="226" spans="3:3" x14ac:dyDescent="0.25">
      <c r="C226" s="312"/>
    </row>
    <row r="227" spans="3:3" x14ac:dyDescent="0.25">
      <c r="C227" s="312"/>
    </row>
    <row r="228" spans="3:3" x14ac:dyDescent="0.25">
      <c r="C228" s="312"/>
    </row>
    <row r="229" spans="3:3" x14ac:dyDescent="0.25">
      <c r="C229" s="312"/>
    </row>
    <row r="230" spans="3:3" x14ac:dyDescent="0.25">
      <c r="C230" s="312"/>
    </row>
    <row r="231" spans="3:3" x14ac:dyDescent="0.25">
      <c r="C231" s="312"/>
    </row>
    <row r="232" spans="3:3" x14ac:dyDescent="0.25">
      <c r="C232" s="312"/>
    </row>
    <row r="233" spans="3:3" x14ac:dyDescent="0.25">
      <c r="C233" s="312"/>
    </row>
    <row r="234" spans="3:3" x14ac:dyDescent="0.25">
      <c r="C234" s="312"/>
    </row>
    <row r="235" spans="3:3" x14ac:dyDescent="0.25">
      <c r="C235" s="312"/>
    </row>
    <row r="236" spans="3:3" x14ac:dyDescent="0.25">
      <c r="C236" s="312"/>
    </row>
    <row r="237" spans="3:3" x14ac:dyDescent="0.25">
      <c r="C237" s="312"/>
    </row>
    <row r="238" spans="3:3" x14ac:dyDescent="0.25">
      <c r="C238" s="312"/>
    </row>
    <row r="239" spans="3:3" x14ac:dyDescent="0.25">
      <c r="C239" s="312"/>
    </row>
    <row r="240" spans="3:3" x14ac:dyDescent="0.25">
      <c r="C240" s="312"/>
    </row>
    <row r="241" spans="3:3" x14ac:dyDescent="0.25">
      <c r="C241" s="312"/>
    </row>
    <row r="242" spans="3:3" x14ac:dyDescent="0.25">
      <c r="C242" s="312"/>
    </row>
    <row r="243" spans="3:3" x14ac:dyDescent="0.25">
      <c r="C243" s="312"/>
    </row>
    <row r="244" spans="3:3" x14ac:dyDescent="0.25">
      <c r="C244" s="312"/>
    </row>
    <row r="245" spans="3:3" x14ac:dyDescent="0.25">
      <c r="C245" s="312"/>
    </row>
    <row r="246" spans="3:3" x14ac:dyDescent="0.25">
      <c r="C246" s="312"/>
    </row>
    <row r="247" spans="3:3" x14ac:dyDescent="0.25">
      <c r="C247" s="312"/>
    </row>
    <row r="248" spans="3:3" x14ac:dyDescent="0.25">
      <c r="C248" s="312"/>
    </row>
    <row r="249" spans="3:3" x14ac:dyDescent="0.25">
      <c r="C249" s="312"/>
    </row>
    <row r="250" spans="3:3" x14ac:dyDescent="0.25">
      <c r="C250" s="312"/>
    </row>
  </sheetData>
  <mergeCells count="152">
    <mergeCell ref="D174:I177"/>
    <mergeCell ref="C44:I45"/>
    <mergeCell ref="D155:I156"/>
    <mergeCell ref="D158:I160"/>
    <mergeCell ref="D161:I163"/>
    <mergeCell ref="D164:I171"/>
    <mergeCell ref="D172:I172"/>
    <mergeCell ref="D89:D92"/>
    <mergeCell ref="D104:D110"/>
    <mergeCell ref="D99:D102"/>
    <mergeCell ref="D94:D97"/>
    <mergeCell ref="D124:D130"/>
    <mergeCell ref="D121:D122"/>
    <mergeCell ref="D117:D119"/>
    <mergeCell ref="D114:D115"/>
    <mergeCell ref="E148:G148"/>
    <mergeCell ref="E147:G147"/>
    <mergeCell ref="D149:G149"/>
    <mergeCell ref="E153:G153"/>
    <mergeCell ref="E152:G152"/>
    <mergeCell ref="E151:G151"/>
    <mergeCell ref="E150:G150"/>
    <mergeCell ref="D150:D153"/>
    <mergeCell ref="D147:D148"/>
    <mergeCell ref="E143:G143"/>
    <mergeCell ref="E142:G142"/>
    <mergeCell ref="D141:G141"/>
    <mergeCell ref="D146:G146"/>
    <mergeCell ref="E145:G145"/>
    <mergeCell ref="E144:G144"/>
    <mergeCell ref="D142:D145"/>
    <mergeCell ref="E140:G140"/>
    <mergeCell ref="E139:G139"/>
    <mergeCell ref="D113:G113"/>
    <mergeCell ref="E129:G129"/>
    <mergeCell ref="E128:G128"/>
    <mergeCell ref="E127:G127"/>
    <mergeCell ref="E126:G126"/>
    <mergeCell ref="E101:G101"/>
    <mergeCell ref="E100:G100"/>
    <mergeCell ref="E138:G138"/>
    <mergeCell ref="E137:G137"/>
    <mergeCell ref="E136:G136"/>
    <mergeCell ref="E135:G135"/>
    <mergeCell ref="E125:G125"/>
    <mergeCell ref="E130:G130"/>
    <mergeCell ref="D131:G131"/>
    <mergeCell ref="E132:G132"/>
    <mergeCell ref="E133:G133"/>
    <mergeCell ref="D134:G134"/>
    <mergeCell ref="D132:D133"/>
    <mergeCell ref="D135:D140"/>
    <mergeCell ref="E97:G97"/>
    <mergeCell ref="E96:G96"/>
    <mergeCell ref="E95:G95"/>
    <mergeCell ref="E94:G94"/>
    <mergeCell ref="D82:D87"/>
    <mergeCell ref="E99:G99"/>
    <mergeCell ref="D111:G112"/>
    <mergeCell ref="E124:G124"/>
    <mergeCell ref="D123:G123"/>
    <mergeCell ref="E122:G122"/>
    <mergeCell ref="E121:G121"/>
    <mergeCell ref="D120:G120"/>
    <mergeCell ref="D98:G98"/>
    <mergeCell ref="E110:G110"/>
    <mergeCell ref="E109:G109"/>
    <mergeCell ref="E108:G108"/>
    <mergeCell ref="E107:G107"/>
    <mergeCell ref="E106:G106"/>
    <mergeCell ref="E105:G105"/>
    <mergeCell ref="E104:G104"/>
    <mergeCell ref="D103:G103"/>
    <mergeCell ref="E102:G102"/>
    <mergeCell ref="E115:G115"/>
    <mergeCell ref="E114:G114"/>
    <mergeCell ref="E80:G80"/>
    <mergeCell ref="D81:G81"/>
    <mergeCell ref="E86:G86"/>
    <mergeCell ref="E83:G83"/>
    <mergeCell ref="E82:G82"/>
    <mergeCell ref="D69:D80"/>
    <mergeCell ref="E119:G119"/>
    <mergeCell ref="E118:G118"/>
    <mergeCell ref="E117:G117"/>
    <mergeCell ref="D116:G116"/>
    <mergeCell ref="E87:G87"/>
    <mergeCell ref="D88:G88"/>
    <mergeCell ref="E92:G92"/>
    <mergeCell ref="E79:G79"/>
    <mergeCell ref="E78:G78"/>
    <mergeCell ref="E77:G77"/>
    <mergeCell ref="E76:G76"/>
    <mergeCell ref="E75:G75"/>
    <mergeCell ref="E74:G74"/>
    <mergeCell ref="E91:G91"/>
    <mergeCell ref="E90:G90"/>
    <mergeCell ref="E89:G89"/>
    <mergeCell ref="D93:G93"/>
    <mergeCell ref="E84:G85"/>
    <mergeCell ref="E67:G67"/>
    <mergeCell ref="D66:G66"/>
    <mergeCell ref="D54:D56"/>
    <mergeCell ref="D58:D60"/>
    <mergeCell ref="D62:D65"/>
    <mergeCell ref="E65:G65"/>
    <mergeCell ref="E73:G73"/>
    <mergeCell ref="E72:G72"/>
    <mergeCell ref="E71:G71"/>
    <mergeCell ref="E70:G70"/>
    <mergeCell ref="E69:G69"/>
    <mergeCell ref="D68:G68"/>
    <mergeCell ref="D57:G57"/>
    <mergeCell ref="E58:G58"/>
    <mergeCell ref="E64:G64"/>
    <mergeCell ref="E63:G63"/>
    <mergeCell ref="E62:G62"/>
    <mergeCell ref="D61:G61"/>
    <mergeCell ref="E60:G60"/>
    <mergeCell ref="E59:G59"/>
    <mergeCell ref="E50:G50"/>
    <mergeCell ref="D51:G52"/>
    <mergeCell ref="D53:G53"/>
    <mergeCell ref="E54:G54"/>
    <mergeCell ref="E55:G55"/>
    <mergeCell ref="E56:G56"/>
    <mergeCell ref="C41:I42"/>
    <mergeCell ref="C47:I48"/>
    <mergeCell ref="C25:I25"/>
    <mergeCell ref="D10:I12"/>
    <mergeCell ref="D6:I9"/>
    <mergeCell ref="D4:G4"/>
    <mergeCell ref="D13:I15"/>
    <mergeCell ref="D16:I18"/>
    <mergeCell ref="C23:I23"/>
    <mergeCell ref="C21:I21"/>
    <mergeCell ref="C20:I20"/>
    <mergeCell ref="C37:I39"/>
    <mergeCell ref="D32:F32"/>
    <mergeCell ref="D31:F31"/>
    <mergeCell ref="D30:F30"/>
    <mergeCell ref="D29:F29"/>
    <mergeCell ref="D33:F34"/>
    <mergeCell ref="D28:F28"/>
    <mergeCell ref="G31:I31"/>
    <mergeCell ref="G30:I30"/>
    <mergeCell ref="G29:I29"/>
    <mergeCell ref="G32:I33"/>
    <mergeCell ref="G28:I28"/>
    <mergeCell ref="G27:I27"/>
    <mergeCell ref="D35:G35"/>
    <mergeCell ref="D27:F27"/>
  </mergeCells>
  <pageMargins left="0.7" right="0.7" top="0.75" bottom="0.75" header="0.3" footer="0.3"/>
  <pageSetup orientation="portrait" r:id="rId1"/>
  <ignoredErrors>
    <ignoredError sqref="C158:C174 C155 B21:B47 C13:C16 C10:C11"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249</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1"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2.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4"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3.2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 ref="H149:J149"/>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26:C126"/>
    <mergeCell ref="E126:F126"/>
    <mergeCell ref="A127:C127"/>
    <mergeCell ref="E127:F127"/>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21:C121"/>
    <mergeCell ref="E121:F121"/>
    <mergeCell ref="A122:C122"/>
    <mergeCell ref="E122:F122"/>
    <mergeCell ref="A123:C123"/>
    <mergeCell ref="E123:F123"/>
    <mergeCell ref="A124:C124"/>
    <mergeCell ref="E124:F124"/>
    <mergeCell ref="A125:C125"/>
    <mergeCell ref="E125:F125"/>
    <mergeCell ref="A118:C118"/>
    <mergeCell ref="E118:F118"/>
    <mergeCell ref="A119:C119"/>
    <mergeCell ref="E119:F119"/>
    <mergeCell ref="A116:C116"/>
    <mergeCell ref="E116:F116"/>
    <mergeCell ref="A117:C117"/>
    <mergeCell ref="E117:F117"/>
    <mergeCell ref="A120:C120"/>
    <mergeCell ref="E120:F120"/>
    <mergeCell ref="A113:C113"/>
    <mergeCell ref="E113:F113"/>
    <mergeCell ref="A114:C114"/>
    <mergeCell ref="E114:F114"/>
    <mergeCell ref="A115:C115"/>
    <mergeCell ref="E115:F115"/>
    <mergeCell ref="A105:C105"/>
    <mergeCell ref="A106:C106"/>
    <mergeCell ref="A107:C107"/>
    <mergeCell ref="A108:C108"/>
    <mergeCell ref="A109:C109"/>
    <mergeCell ref="D112:F112"/>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B51:C51"/>
    <mergeCell ref="B52:C52"/>
    <mergeCell ref="B53:C53"/>
    <mergeCell ref="B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B33:C33"/>
    <mergeCell ref="A34:C34"/>
    <mergeCell ref="A35:C35"/>
    <mergeCell ref="A36:C36"/>
    <mergeCell ref="A37:C37"/>
    <mergeCell ref="A38:C38"/>
    <mergeCell ref="B26:C26"/>
    <mergeCell ref="B27:C27"/>
    <mergeCell ref="A28:C28"/>
    <mergeCell ref="A29:C29"/>
    <mergeCell ref="B31:C31"/>
    <mergeCell ref="B32:C32"/>
    <mergeCell ref="A20:C20"/>
    <mergeCell ref="A21:C21"/>
    <mergeCell ref="A22:C22"/>
    <mergeCell ref="A23:C23"/>
    <mergeCell ref="B24:C24"/>
    <mergeCell ref="B25:C25"/>
    <mergeCell ref="A16:C16"/>
    <mergeCell ref="A17:C17"/>
    <mergeCell ref="A18:C18"/>
    <mergeCell ref="A19:C19"/>
    <mergeCell ref="D9:D10"/>
    <mergeCell ref="E9:T9"/>
    <mergeCell ref="A11:C11"/>
    <mergeCell ref="A12:C12"/>
    <mergeCell ref="A13:C13"/>
    <mergeCell ref="A14:C14"/>
    <mergeCell ref="A15:C15"/>
    <mergeCell ref="A6:C6"/>
    <mergeCell ref="D6:H6"/>
    <mergeCell ref="A7:C7"/>
    <mergeCell ref="A1:O1"/>
    <mergeCell ref="P1:T1"/>
    <mergeCell ref="A2:C2"/>
    <mergeCell ref="D2:H2"/>
    <mergeCell ref="A3:C3"/>
    <mergeCell ref="D3:H3"/>
    <mergeCell ref="A4:C4"/>
    <mergeCell ref="D4:H4"/>
    <mergeCell ref="A5:C5"/>
    <mergeCell ref="D5:H5"/>
    <mergeCell ref="D7:N7"/>
  </mergeCells>
  <phoneticPr fontId="2" type="noConversion"/>
  <conditionalFormatting sqref="A149:D152">
    <cfRule type="containsText" dxfId="112" priority="44" operator="containsText" text="Insert Test Name (and Type)">
      <formula>NOT(ISERROR(SEARCH("Insert Test Name (and Type)",A149)))</formula>
    </cfRule>
  </conditionalFormatting>
  <conditionalFormatting sqref="A154:D154">
    <cfRule type="containsText" dxfId="111" priority="43" operator="containsText" text="Insert Test Name (and Type)">
      <formula>NOT(ISERROR(SEARCH("Insert Test Name (and Type)",A154)))</formula>
    </cfRule>
  </conditionalFormatting>
  <conditionalFormatting sqref="P1">
    <cfRule type="containsText" dxfId="110" priority="29" operator="containsText" text="Enter Semester/Year">
      <formula>NOT(ISERROR(SEARCH("Enter Semester/Year",P1)))</formula>
    </cfRule>
    <cfRule type="containsText" dxfId="109" priority="30" operator="containsText" text="Enter Semester/Year ">
      <formula>NOT(ISERROR(SEARCH("Enter Semester/Year ",P1)))</formula>
    </cfRule>
  </conditionalFormatting>
  <conditionalFormatting sqref="P1">
    <cfRule type="containsText" dxfId="108" priority="28" operator="containsText" text="Enter Semester/Year (e.g. Fall 2014)">
      <formula>NOT(ISERROR(SEARCH("Enter Semester/Year (e.g. Fall 2014)",P1)))</formula>
    </cfRule>
  </conditionalFormatting>
  <conditionalFormatting sqref="D2:H2">
    <cfRule type="containsText" dxfId="107" priority="7" operator="containsText" text="Enter Student Name">
      <formula>NOT(ISERROR(SEARCH("Enter Student Name",D2)))</formula>
    </cfRule>
  </conditionalFormatting>
  <conditionalFormatting sqref="D3:H3">
    <cfRule type="containsText" dxfId="106" priority="6" operator="containsText" text="Enter Student ID#">
      <formula>NOT(ISERROR(SEARCH("Enter Student ID#",D3)))</formula>
    </cfRule>
  </conditionalFormatting>
  <conditionalFormatting sqref="D4:H4">
    <cfRule type="containsText" dxfId="105" priority="5" operator="containsText" text="Enter McGill Supervisor Name">
      <formula>NOT(ISERROR(SEARCH("Enter McGill Supervisor Name",D4)))</formula>
    </cfRule>
  </conditionalFormatting>
  <conditionalFormatting sqref="D5:H5">
    <cfRule type="containsText" dxfId="104" priority="4" operator="containsText" text="Enter Site Supervisor Name">
      <formula>NOT(ISERROR(SEARCH("Enter Site Supervisor Name",D5)))</formula>
    </cfRule>
  </conditionalFormatting>
  <conditionalFormatting sqref="D6:H6">
    <cfRule type="containsText" dxfId="103" priority="3" operator="containsText" text="Enter Practicum Location">
      <formula>NOT(ISERROR(SEARCH("Enter Practicum Location",D6)))</formula>
    </cfRule>
  </conditionalFormatting>
  <conditionalFormatting sqref="D7">
    <cfRule type="containsText" dxfId="102"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387</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3.2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4.7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5.5"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4.7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2.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 ref="H149:J149"/>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26:C126"/>
    <mergeCell ref="E126:F126"/>
    <mergeCell ref="A127:C127"/>
    <mergeCell ref="E127:F127"/>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21:C121"/>
    <mergeCell ref="E121:F121"/>
    <mergeCell ref="A122:C122"/>
    <mergeCell ref="E122:F122"/>
    <mergeCell ref="A123:C123"/>
    <mergeCell ref="E123:F123"/>
    <mergeCell ref="A124:C124"/>
    <mergeCell ref="E124:F124"/>
    <mergeCell ref="A125:C125"/>
    <mergeCell ref="E125:F125"/>
    <mergeCell ref="A118:C118"/>
    <mergeCell ref="E118:F118"/>
    <mergeCell ref="A119:C119"/>
    <mergeCell ref="E119:F119"/>
    <mergeCell ref="A116:C116"/>
    <mergeCell ref="E116:F116"/>
    <mergeCell ref="A117:C117"/>
    <mergeCell ref="E117:F117"/>
    <mergeCell ref="A120:C120"/>
    <mergeCell ref="E120:F120"/>
    <mergeCell ref="A113:C113"/>
    <mergeCell ref="E113:F113"/>
    <mergeCell ref="A114:C114"/>
    <mergeCell ref="E114:F114"/>
    <mergeCell ref="A115:C115"/>
    <mergeCell ref="E115:F115"/>
    <mergeCell ref="A105:C105"/>
    <mergeCell ref="A106:C106"/>
    <mergeCell ref="A107:C107"/>
    <mergeCell ref="A108:C108"/>
    <mergeCell ref="A109:C109"/>
    <mergeCell ref="D112:F112"/>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B51:C51"/>
    <mergeCell ref="B52:C52"/>
    <mergeCell ref="B53:C53"/>
    <mergeCell ref="B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B33:C33"/>
    <mergeCell ref="A34:C34"/>
    <mergeCell ref="A35:C35"/>
    <mergeCell ref="A36:C36"/>
    <mergeCell ref="A37:C37"/>
    <mergeCell ref="A38:C38"/>
    <mergeCell ref="B26:C26"/>
    <mergeCell ref="B27:C27"/>
    <mergeCell ref="A28:C28"/>
    <mergeCell ref="A29:C29"/>
    <mergeCell ref="B31:C31"/>
    <mergeCell ref="B32:C32"/>
    <mergeCell ref="A20:C20"/>
    <mergeCell ref="A21:C21"/>
    <mergeCell ref="A22:C22"/>
    <mergeCell ref="A23:C23"/>
    <mergeCell ref="B24:C24"/>
    <mergeCell ref="B25:C25"/>
    <mergeCell ref="A16:C16"/>
    <mergeCell ref="A17:C17"/>
    <mergeCell ref="A18:C18"/>
    <mergeCell ref="A19:C19"/>
    <mergeCell ref="D9:D10"/>
    <mergeCell ref="E9:T9"/>
    <mergeCell ref="A11:C11"/>
    <mergeCell ref="A12:C12"/>
    <mergeCell ref="A13:C13"/>
    <mergeCell ref="A14:C14"/>
    <mergeCell ref="A15:C15"/>
    <mergeCell ref="A6:C6"/>
    <mergeCell ref="D6:H6"/>
    <mergeCell ref="A7:C7"/>
    <mergeCell ref="A1:O1"/>
    <mergeCell ref="P1:T1"/>
    <mergeCell ref="A2:C2"/>
    <mergeCell ref="D2:H2"/>
    <mergeCell ref="A3:C3"/>
    <mergeCell ref="D3:H3"/>
    <mergeCell ref="A4:C4"/>
    <mergeCell ref="D4:H4"/>
    <mergeCell ref="A5:C5"/>
    <mergeCell ref="D5:H5"/>
    <mergeCell ref="D7:N7"/>
  </mergeCells>
  <phoneticPr fontId="2" type="noConversion"/>
  <conditionalFormatting sqref="A149:D152">
    <cfRule type="containsText" dxfId="101" priority="44" operator="containsText" text="Insert Test Name (and Type)">
      <formula>NOT(ISERROR(SEARCH("Insert Test Name (and Type)",A149)))</formula>
    </cfRule>
  </conditionalFormatting>
  <conditionalFormatting sqref="A154:D154">
    <cfRule type="containsText" dxfId="100" priority="43" operator="containsText" text="Insert Test Name (and Type)">
      <formula>NOT(ISERROR(SEARCH("Insert Test Name (and Type)",A154)))</formula>
    </cfRule>
  </conditionalFormatting>
  <conditionalFormatting sqref="P1">
    <cfRule type="containsText" dxfId="99" priority="29" operator="containsText" text="Enter Semester/Year">
      <formula>NOT(ISERROR(SEARCH("Enter Semester/Year",P1)))</formula>
    </cfRule>
    <cfRule type="containsText" dxfId="98" priority="30" operator="containsText" text="Enter Semester/Year ">
      <formula>NOT(ISERROR(SEARCH("Enter Semester/Year ",P1)))</formula>
    </cfRule>
  </conditionalFormatting>
  <conditionalFormatting sqref="P1">
    <cfRule type="containsText" dxfId="97" priority="28" operator="containsText" text="Enter Semester/Year (e.g. Fall 2014)">
      <formula>NOT(ISERROR(SEARCH("Enter Semester/Year (e.g. Fall 2014)",P1)))</formula>
    </cfRule>
  </conditionalFormatting>
  <conditionalFormatting sqref="D2:H2">
    <cfRule type="containsText" dxfId="96" priority="7" operator="containsText" text="Enter Student Name">
      <formula>NOT(ISERROR(SEARCH("Enter Student Name",D2)))</formula>
    </cfRule>
  </conditionalFormatting>
  <conditionalFormatting sqref="D3:H3">
    <cfRule type="containsText" dxfId="95" priority="6" operator="containsText" text="Enter Student ID#">
      <formula>NOT(ISERROR(SEARCH("Enter Student ID#",D3)))</formula>
    </cfRule>
  </conditionalFormatting>
  <conditionalFormatting sqref="D4:H4">
    <cfRule type="containsText" dxfId="94" priority="5" operator="containsText" text="Enter McGill Supervisor Name">
      <formula>NOT(ISERROR(SEARCH("Enter McGill Supervisor Name",D4)))</formula>
    </cfRule>
  </conditionalFormatting>
  <conditionalFormatting sqref="D5:H5">
    <cfRule type="containsText" dxfId="93" priority="4" operator="containsText" text="Enter Site Supervisor Name">
      <formula>NOT(ISERROR(SEARCH("Enter Site Supervisor Name",D5)))</formula>
    </cfRule>
  </conditionalFormatting>
  <conditionalFormatting sqref="D6:H6">
    <cfRule type="containsText" dxfId="92" priority="3" operator="containsText" text="Enter Practicum Location">
      <formula>NOT(ISERROR(SEARCH("Enter Practicum Location",D6)))</formula>
    </cfRule>
  </conditionalFormatting>
  <conditionalFormatting sqref="D7">
    <cfRule type="containsText" dxfId="91"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250</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4"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0.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0.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0.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0.5"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0.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0.5"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1.25"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3.2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0.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0.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1.1"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0.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1.25"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0.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0.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10.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10.5"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0.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0.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0.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10.5"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10.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0.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0.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0.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10.5"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10.5"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0.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0.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10.5"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10.5"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0.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0.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10.5"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10.5"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1.7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0.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0.5"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10.5"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11.25"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0.5"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0.5"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10.5"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3.2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1"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1"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1.7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1.25"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x14ac:dyDescent="0.15">
      <c r="B110" s="23"/>
      <c r="C110" s="23"/>
      <c r="E110" s="52"/>
      <c r="F110" s="52"/>
      <c r="P110" s="243"/>
      <c r="Q110" s="243"/>
      <c r="R110" s="243"/>
      <c r="S110" s="243"/>
      <c r="T110" s="243"/>
      <c r="U110" s="243"/>
    </row>
    <row r="111" spans="1:21" ht="11.25" thickBot="1" x14ac:dyDescent="0.2">
      <c r="B111" s="23"/>
      <c r="C111" s="23"/>
      <c r="E111" s="52"/>
      <c r="F111" s="52"/>
      <c r="P111" s="243"/>
      <c r="Q111" s="243"/>
      <c r="R111" s="243"/>
      <c r="S111" s="243"/>
      <c r="T111" s="243"/>
      <c r="U111" s="243"/>
    </row>
    <row r="112" spans="1:21" ht="11.25"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0.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0.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0.5" customHeight="1" x14ac:dyDescent="0.15">
      <c r="A131" s="445" t="s">
        <v>82</v>
      </c>
      <c r="B131" s="446"/>
      <c r="C131" s="447"/>
      <c r="D131" s="257"/>
      <c r="E131" s="453"/>
      <c r="F131" s="454"/>
      <c r="G131" s="54"/>
    </row>
    <row r="132" spans="1:20" ht="21.95" customHeight="1" x14ac:dyDescent="0.15">
      <c r="A132" s="445" t="s">
        <v>64</v>
      </c>
      <c r="B132" s="446"/>
      <c r="C132" s="447"/>
      <c r="D132" s="257"/>
      <c r="E132" s="453"/>
      <c r="F132" s="454"/>
      <c r="G132" s="54"/>
    </row>
    <row r="133" spans="1:20" ht="10.5" customHeight="1" x14ac:dyDescent="0.15">
      <c r="A133" s="445" t="s">
        <v>83</v>
      </c>
      <c r="B133" s="446"/>
      <c r="C133" s="447"/>
      <c r="D133" s="257"/>
      <c r="E133" s="453"/>
      <c r="F133" s="454"/>
      <c r="G133" s="54"/>
    </row>
    <row r="134" spans="1:20" ht="10.5" customHeight="1" x14ac:dyDescent="0.15">
      <c r="A134" s="445" t="s">
        <v>29</v>
      </c>
      <c r="B134" s="446"/>
      <c r="C134" s="447"/>
      <c r="D134" s="257"/>
      <c r="E134" s="453"/>
      <c r="F134" s="454"/>
      <c r="G134" s="54"/>
    </row>
    <row r="135" spans="1:20" ht="10.5" customHeight="1" x14ac:dyDescent="0.15">
      <c r="A135" s="455" t="s">
        <v>34</v>
      </c>
      <c r="B135" s="456"/>
      <c r="C135" s="457"/>
      <c r="D135" s="258"/>
      <c r="E135" s="458"/>
      <c r="F135" s="459"/>
      <c r="G135" s="54"/>
    </row>
    <row r="136" spans="1:20" ht="10.5" customHeight="1" x14ac:dyDescent="0.15">
      <c r="A136" s="445" t="s">
        <v>77</v>
      </c>
      <c r="B136" s="446"/>
      <c r="C136" s="447"/>
      <c r="D136" s="154"/>
      <c r="E136" s="448"/>
      <c r="F136" s="449"/>
      <c r="G136" s="62"/>
    </row>
    <row r="137" spans="1:20" ht="10.5" customHeight="1" x14ac:dyDescent="0.15">
      <c r="A137" s="445" t="s">
        <v>78</v>
      </c>
      <c r="B137" s="446"/>
      <c r="C137" s="447"/>
      <c r="D137" s="154"/>
      <c r="E137" s="448"/>
      <c r="F137" s="449"/>
      <c r="G137" s="62"/>
    </row>
    <row r="138" spans="1:20" ht="10.5" customHeight="1" x14ac:dyDescent="0.15">
      <c r="A138" s="450" t="s">
        <v>79</v>
      </c>
      <c r="B138" s="451"/>
      <c r="C138" s="452"/>
      <c r="D138" s="154"/>
      <c r="E138" s="448"/>
      <c r="F138" s="449"/>
      <c r="G138" s="262"/>
    </row>
    <row r="139" spans="1:20" ht="10.5" customHeight="1" x14ac:dyDescent="0.15">
      <c r="A139" s="445" t="s">
        <v>4</v>
      </c>
      <c r="B139" s="446"/>
      <c r="C139" s="447"/>
      <c r="D139" s="154"/>
      <c r="E139" s="448"/>
      <c r="F139" s="449"/>
      <c r="G139" s="62"/>
    </row>
    <row r="140" spans="1:20" ht="11.25" thickBot="1" x14ac:dyDescent="0.2">
      <c r="A140" s="428"/>
      <c r="B140" s="429"/>
      <c r="C140" s="430"/>
      <c r="D140" s="206"/>
      <c r="E140" s="431"/>
      <c r="F140" s="432"/>
      <c r="G140" s="62"/>
    </row>
    <row r="141" spans="1:20" x14ac:dyDescent="0.15">
      <c r="A141" s="64"/>
      <c r="B141" s="65"/>
      <c r="C141" s="65"/>
    </row>
    <row r="142" spans="1:20" ht="11.25" thickBot="1" x14ac:dyDescent="0.2">
      <c r="Q142" s="244"/>
    </row>
    <row r="143" spans="1:20" ht="13.5"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12.7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12.75"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3.5"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13.5"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75" customHeight="1" x14ac:dyDescent="0.2">
      <c r="A148" s="393" t="s">
        <v>202</v>
      </c>
      <c r="B148" s="394"/>
      <c r="C148" s="394"/>
      <c r="D148" s="395"/>
      <c r="E148" s="396"/>
      <c r="F148" s="397"/>
      <c r="G148" s="398"/>
      <c r="H148" s="396"/>
      <c r="I148" s="397"/>
      <c r="J148" s="398"/>
      <c r="K148" s="396"/>
      <c r="L148" s="397"/>
      <c r="M148" s="398"/>
      <c r="N148" s="396"/>
      <c r="O148" s="397"/>
      <c r="P148" s="398"/>
    </row>
    <row r="149" spans="1:18" ht="12.75" customHeight="1" x14ac:dyDescent="0.2">
      <c r="A149" s="405" t="s">
        <v>215</v>
      </c>
      <c r="B149" s="406"/>
      <c r="C149" s="406"/>
      <c r="D149" s="407"/>
      <c r="E149" s="408"/>
      <c r="F149" s="409"/>
      <c r="G149" s="410"/>
      <c r="H149" s="408"/>
      <c r="I149" s="409"/>
      <c r="J149" s="410"/>
      <c r="K149" s="408"/>
      <c r="L149" s="409"/>
      <c r="M149" s="410"/>
      <c r="N149" s="408"/>
      <c r="O149" s="409"/>
      <c r="P149" s="410"/>
    </row>
    <row r="150" spans="1:18" ht="12.75" customHeight="1" x14ac:dyDescent="0.2">
      <c r="A150" s="405" t="s">
        <v>215</v>
      </c>
      <c r="B150" s="406"/>
      <c r="C150" s="406"/>
      <c r="D150" s="407"/>
      <c r="E150" s="408"/>
      <c r="F150" s="409"/>
      <c r="G150" s="410"/>
      <c r="H150" s="408"/>
      <c r="I150" s="409"/>
      <c r="J150" s="410"/>
      <c r="K150" s="408"/>
      <c r="L150" s="409"/>
      <c r="M150" s="410"/>
      <c r="N150" s="408"/>
      <c r="O150" s="409"/>
      <c r="P150" s="410"/>
    </row>
    <row r="151" spans="1:18" ht="12.75"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75" customHeight="1" x14ac:dyDescent="0.2">
      <c r="A153" s="393" t="s">
        <v>170</v>
      </c>
      <c r="B153" s="394"/>
      <c r="C153" s="394"/>
      <c r="D153" s="395"/>
      <c r="E153" s="396"/>
      <c r="F153" s="397"/>
      <c r="G153" s="398"/>
      <c r="H153" s="396"/>
      <c r="I153" s="397"/>
      <c r="J153" s="398"/>
      <c r="K153" s="396"/>
      <c r="L153" s="397"/>
      <c r="M153" s="398"/>
      <c r="N153" s="396"/>
      <c r="O153" s="397"/>
      <c r="P153" s="398"/>
    </row>
    <row r="154" spans="1:18" ht="13.5"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x14ac:dyDescent="0.15">
      <c r="A158" s="264" t="s">
        <v>72</v>
      </c>
      <c r="B158" s="265"/>
      <c r="C158" s="265"/>
      <c r="D158" s="163"/>
      <c r="E158" s="163"/>
      <c r="F158" s="171" t="s">
        <v>207</v>
      </c>
      <c r="G158" s="164"/>
      <c r="H158" s="256"/>
      <c r="K158" s="73"/>
      <c r="L158" s="55"/>
      <c r="M158" s="52"/>
      <c r="N158" s="52"/>
      <c r="O158" s="52"/>
      <c r="P158" s="73"/>
      <c r="Q158" s="73"/>
      <c r="R158" s="73"/>
    </row>
    <row r="159" spans="1:18" ht="11.25" thickBot="1" x14ac:dyDescent="0.2">
      <c r="A159" s="266" t="s">
        <v>130</v>
      </c>
      <c r="B159" s="167"/>
      <c r="C159" s="167"/>
      <c r="D159" s="168"/>
      <c r="E159" s="168"/>
      <c r="F159" s="169" t="s">
        <v>207</v>
      </c>
      <c r="G159" s="169"/>
      <c r="H159" s="170"/>
      <c r="K159" s="73"/>
      <c r="L159" s="55"/>
      <c r="M159" s="52"/>
      <c r="N159" s="52"/>
      <c r="O159" s="52"/>
      <c r="P159" s="73"/>
      <c r="Q159" s="73"/>
      <c r="R159" s="73"/>
    </row>
    <row r="160" spans="1:18" x14ac:dyDescent="0.15">
      <c r="K160" s="52"/>
      <c r="L160" s="52"/>
      <c r="M160" s="52"/>
      <c r="N160" s="52"/>
      <c r="O160" s="52"/>
      <c r="P160" s="73"/>
      <c r="Q160" s="73"/>
      <c r="R160" s="73"/>
    </row>
    <row r="161" spans="1:18" x14ac:dyDescent="0.15">
      <c r="A161" s="55"/>
      <c r="K161" s="52"/>
      <c r="L161" s="52"/>
      <c r="M161" s="52"/>
      <c r="N161" s="52"/>
      <c r="O161" s="52"/>
      <c r="P161" s="73"/>
      <c r="Q161" s="73"/>
      <c r="R161" s="73"/>
    </row>
    <row r="162" spans="1:18"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7:C7"/>
    <mergeCell ref="A14:C14"/>
    <mergeCell ref="A15:C15"/>
    <mergeCell ref="A1:O1"/>
    <mergeCell ref="P1:T1"/>
    <mergeCell ref="A2:C2"/>
    <mergeCell ref="D2:H2"/>
    <mergeCell ref="A3:C3"/>
    <mergeCell ref="D3:H3"/>
    <mergeCell ref="A4:C4"/>
    <mergeCell ref="D4:H4"/>
    <mergeCell ref="A5:C5"/>
    <mergeCell ref="D5:H5"/>
    <mergeCell ref="A6:C6"/>
    <mergeCell ref="D6:H6"/>
    <mergeCell ref="D7:N7"/>
    <mergeCell ref="A16:C16"/>
    <mergeCell ref="A17:C17"/>
    <mergeCell ref="A18:C18"/>
    <mergeCell ref="A19:C19"/>
    <mergeCell ref="D9:D10"/>
    <mergeCell ref="E9:T9"/>
    <mergeCell ref="A11:C11"/>
    <mergeCell ref="A12:C12"/>
    <mergeCell ref="A13:C13"/>
    <mergeCell ref="B26:C26"/>
    <mergeCell ref="B27:C27"/>
    <mergeCell ref="A28:C28"/>
    <mergeCell ref="A29:C29"/>
    <mergeCell ref="B31:C31"/>
    <mergeCell ref="B32:C32"/>
    <mergeCell ref="A20:C20"/>
    <mergeCell ref="A21:C21"/>
    <mergeCell ref="A22:C22"/>
    <mergeCell ref="A23:C23"/>
    <mergeCell ref="B24:C24"/>
    <mergeCell ref="B25:C25"/>
    <mergeCell ref="A39:C39"/>
    <mergeCell ref="A40:C40"/>
    <mergeCell ref="A41:C41"/>
    <mergeCell ref="A42:C42"/>
    <mergeCell ref="A43:C43"/>
    <mergeCell ref="A44:C44"/>
    <mergeCell ref="B33:C33"/>
    <mergeCell ref="A34:C34"/>
    <mergeCell ref="A35:C35"/>
    <mergeCell ref="A36:C36"/>
    <mergeCell ref="A37:C37"/>
    <mergeCell ref="A38:C38"/>
    <mergeCell ref="B51:C51"/>
    <mergeCell ref="B52:C52"/>
    <mergeCell ref="B53:C53"/>
    <mergeCell ref="B54:C54"/>
    <mergeCell ref="A55:C55"/>
    <mergeCell ref="A56:C56"/>
    <mergeCell ref="A45:C45"/>
    <mergeCell ref="A46:C46"/>
    <mergeCell ref="A47:C47"/>
    <mergeCell ref="A48:C48"/>
    <mergeCell ref="A49:C49"/>
    <mergeCell ref="A50:C50"/>
    <mergeCell ref="A63:C63"/>
    <mergeCell ref="A64:C64"/>
    <mergeCell ref="A65:C65"/>
    <mergeCell ref="A66:C66"/>
    <mergeCell ref="A67:C67"/>
    <mergeCell ref="A68:C68"/>
    <mergeCell ref="A57:C57"/>
    <mergeCell ref="A58:C58"/>
    <mergeCell ref="A59:C59"/>
    <mergeCell ref="A60:C60"/>
    <mergeCell ref="A61:C61"/>
    <mergeCell ref="A62:C62"/>
    <mergeCell ref="A75:C75"/>
    <mergeCell ref="A76:C76"/>
    <mergeCell ref="A77:C77"/>
    <mergeCell ref="A78:C78"/>
    <mergeCell ref="A79:C79"/>
    <mergeCell ref="A80:C80"/>
    <mergeCell ref="A69:C69"/>
    <mergeCell ref="A70:C70"/>
    <mergeCell ref="A71:C71"/>
    <mergeCell ref="A72:C72"/>
    <mergeCell ref="A73:C73"/>
    <mergeCell ref="A74:C74"/>
    <mergeCell ref="A87:C87"/>
    <mergeCell ref="A88:C88"/>
    <mergeCell ref="A89:C89"/>
    <mergeCell ref="A90:C90"/>
    <mergeCell ref="A91:C91"/>
    <mergeCell ref="A92:C92"/>
    <mergeCell ref="A81:C81"/>
    <mergeCell ref="A82:C82"/>
    <mergeCell ref="A83:C83"/>
    <mergeCell ref="A84:C84"/>
    <mergeCell ref="A85:C85"/>
    <mergeCell ref="A86:C86"/>
    <mergeCell ref="A99:C99"/>
    <mergeCell ref="A100:C100"/>
    <mergeCell ref="A101:C101"/>
    <mergeCell ref="A102:C102"/>
    <mergeCell ref="A103:C103"/>
    <mergeCell ref="A104:C104"/>
    <mergeCell ref="A93:C93"/>
    <mergeCell ref="A94:C94"/>
    <mergeCell ref="A95:C95"/>
    <mergeCell ref="A96:C96"/>
    <mergeCell ref="A97:C97"/>
    <mergeCell ref="A98:C98"/>
    <mergeCell ref="A113:C113"/>
    <mergeCell ref="E113:F113"/>
    <mergeCell ref="A114:C114"/>
    <mergeCell ref="E114:F114"/>
    <mergeCell ref="A115:C115"/>
    <mergeCell ref="E115:F115"/>
    <mergeCell ref="A105:C105"/>
    <mergeCell ref="A106:C106"/>
    <mergeCell ref="A107:C107"/>
    <mergeCell ref="A108:C108"/>
    <mergeCell ref="A109:C109"/>
    <mergeCell ref="D112:F112"/>
    <mergeCell ref="A120:C120"/>
    <mergeCell ref="E120:F120"/>
    <mergeCell ref="A121:C121"/>
    <mergeCell ref="E121:F121"/>
    <mergeCell ref="A118:C118"/>
    <mergeCell ref="E118:F118"/>
    <mergeCell ref="A119:C119"/>
    <mergeCell ref="E119:F119"/>
    <mergeCell ref="A116:C116"/>
    <mergeCell ref="E116:F116"/>
    <mergeCell ref="A117:C117"/>
    <mergeCell ref="E117:F117"/>
    <mergeCell ref="A126:C126"/>
    <mergeCell ref="E126:F126"/>
    <mergeCell ref="A127:C127"/>
    <mergeCell ref="E127:F127"/>
    <mergeCell ref="A124:C124"/>
    <mergeCell ref="E124:F124"/>
    <mergeCell ref="A125:C125"/>
    <mergeCell ref="E125:F125"/>
    <mergeCell ref="A122:C122"/>
    <mergeCell ref="E122:F122"/>
    <mergeCell ref="A123:C123"/>
    <mergeCell ref="E123:F123"/>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47:D147"/>
    <mergeCell ref="E147:G147"/>
    <mergeCell ref="H147:J147"/>
    <mergeCell ref="K147:M147"/>
    <mergeCell ref="N147:P147"/>
    <mergeCell ref="A148:D148"/>
    <mergeCell ref="E148:G148"/>
    <mergeCell ref="H148:J148"/>
    <mergeCell ref="K148:M148"/>
    <mergeCell ref="N148:P148"/>
    <mergeCell ref="A149:D149"/>
    <mergeCell ref="E149:G149"/>
    <mergeCell ref="H149:J149"/>
    <mergeCell ref="K149:M149"/>
    <mergeCell ref="N149:P149"/>
    <mergeCell ref="A150:D150"/>
    <mergeCell ref="E150:G150"/>
    <mergeCell ref="H150:J150"/>
    <mergeCell ref="K150:M150"/>
    <mergeCell ref="N150:P150"/>
    <mergeCell ref="A151:D151"/>
    <mergeCell ref="E151:G151"/>
    <mergeCell ref="H151:J151"/>
    <mergeCell ref="K151:M151"/>
    <mergeCell ref="N151:P151"/>
    <mergeCell ref="A152:D152"/>
    <mergeCell ref="E152:G152"/>
    <mergeCell ref="H152:J152"/>
    <mergeCell ref="K152:M152"/>
    <mergeCell ref="N152:P152"/>
    <mergeCell ref="A153:D153"/>
    <mergeCell ref="E153:G153"/>
    <mergeCell ref="H153:J153"/>
    <mergeCell ref="K153:M153"/>
    <mergeCell ref="N153:P153"/>
    <mergeCell ref="A154:D154"/>
    <mergeCell ref="E154:G154"/>
    <mergeCell ref="H154:J154"/>
    <mergeCell ref="K154:M154"/>
    <mergeCell ref="N154:P154"/>
  </mergeCells>
  <phoneticPr fontId="2" type="noConversion"/>
  <conditionalFormatting sqref="A149:D152">
    <cfRule type="containsText" dxfId="90" priority="44" operator="containsText" text="Insert Test Name (and Type)">
      <formula>NOT(ISERROR(SEARCH("Insert Test Name (and Type)",A149)))</formula>
    </cfRule>
  </conditionalFormatting>
  <conditionalFormatting sqref="A154:D154">
    <cfRule type="containsText" dxfId="89" priority="43" operator="containsText" text="Insert Test Name (and Type)">
      <formula>NOT(ISERROR(SEARCH("Insert Test Name (and Type)",A154)))</formula>
    </cfRule>
  </conditionalFormatting>
  <conditionalFormatting sqref="P1">
    <cfRule type="containsText" dxfId="88" priority="29" operator="containsText" text="Enter Semester/Year">
      <formula>NOT(ISERROR(SEARCH("Enter Semester/Year",P1)))</formula>
    </cfRule>
    <cfRule type="containsText" dxfId="87" priority="30" operator="containsText" text="Enter Semester/Year ">
      <formula>NOT(ISERROR(SEARCH("Enter Semester/Year ",P1)))</formula>
    </cfRule>
  </conditionalFormatting>
  <conditionalFormatting sqref="P1">
    <cfRule type="containsText" dxfId="86" priority="28" operator="containsText" text="Enter Semester/Year (e.g. Fall 2014)">
      <formula>NOT(ISERROR(SEARCH("Enter Semester/Year (e.g. Fall 2014)",P1)))</formula>
    </cfRule>
  </conditionalFormatting>
  <conditionalFormatting sqref="D2:H2">
    <cfRule type="containsText" dxfId="85" priority="7" operator="containsText" text="Enter Student Name">
      <formula>NOT(ISERROR(SEARCH("Enter Student Name",D2)))</formula>
    </cfRule>
  </conditionalFormatting>
  <conditionalFormatting sqref="D3:H3">
    <cfRule type="containsText" dxfId="84" priority="6" operator="containsText" text="Enter Student ID#">
      <formula>NOT(ISERROR(SEARCH("Enter Student ID#",D3)))</formula>
    </cfRule>
  </conditionalFormatting>
  <conditionalFormatting sqref="D4:H4">
    <cfRule type="containsText" dxfId="83" priority="5" operator="containsText" text="Enter McGill Supervisor Name">
      <formula>NOT(ISERROR(SEARCH("Enter McGill Supervisor Name",D4)))</formula>
    </cfRule>
  </conditionalFormatting>
  <conditionalFormatting sqref="D5:H5">
    <cfRule type="containsText" dxfId="82" priority="4" operator="containsText" text="Enter Site Supervisor Name">
      <formula>NOT(ISERROR(SEARCH("Enter Site Supervisor Name",D5)))</formula>
    </cfRule>
  </conditionalFormatting>
  <conditionalFormatting sqref="D6:H6">
    <cfRule type="containsText" dxfId="81" priority="3" operator="containsText" text="Enter Practicum Location">
      <formula>NOT(ISERROR(SEARCH("Enter Practicum Location",D6)))</formula>
    </cfRule>
  </conditionalFormatting>
  <conditionalFormatting sqref="D7">
    <cfRule type="containsText" dxfId="80"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scale="70" fitToHeight="0" orientation="portrait" r:id="rId1"/>
  <legacyDrawing r:id="rId2"/>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388</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1.7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6.2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7"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4.7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4"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 ref="H149:J149"/>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26:C126"/>
    <mergeCell ref="E126:F126"/>
    <mergeCell ref="A127:C127"/>
    <mergeCell ref="E127:F127"/>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21:C121"/>
    <mergeCell ref="E121:F121"/>
    <mergeCell ref="A122:C122"/>
    <mergeCell ref="E122:F122"/>
    <mergeCell ref="A123:C123"/>
    <mergeCell ref="E123:F123"/>
    <mergeCell ref="A124:C124"/>
    <mergeCell ref="E124:F124"/>
    <mergeCell ref="A125:C125"/>
    <mergeCell ref="E125:F125"/>
    <mergeCell ref="A118:C118"/>
    <mergeCell ref="E118:F118"/>
    <mergeCell ref="A119:C119"/>
    <mergeCell ref="E119:F119"/>
    <mergeCell ref="A116:C116"/>
    <mergeCell ref="E116:F116"/>
    <mergeCell ref="A117:C117"/>
    <mergeCell ref="E117:F117"/>
    <mergeCell ref="A120:C120"/>
    <mergeCell ref="E120:F120"/>
    <mergeCell ref="A113:C113"/>
    <mergeCell ref="E113:F113"/>
    <mergeCell ref="A114:C114"/>
    <mergeCell ref="E114:F114"/>
    <mergeCell ref="A115:C115"/>
    <mergeCell ref="E115:F115"/>
    <mergeCell ref="A105:C105"/>
    <mergeCell ref="A106:C106"/>
    <mergeCell ref="A107:C107"/>
    <mergeCell ref="A108:C108"/>
    <mergeCell ref="A109:C109"/>
    <mergeCell ref="D112:F112"/>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B51:C51"/>
    <mergeCell ref="B52:C52"/>
    <mergeCell ref="B53:C53"/>
    <mergeCell ref="B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B33:C33"/>
    <mergeCell ref="A34:C34"/>
    <mergeCell ref="A35:C35"/>
    <mergeCell ref="A36:C36"/>
    <mergeCell ref="A37:C37"/>
    <mergeCell ref="A38:C38"/>
    <mergeCell ref="B26:C26"/>
    <mergeCell ref="B27:C27"/>
    <mergeCell ref="A28:C28"/>
    <mergeCell ref="A29:C29"/>
    <mergeCell ref="B31:C31"/>
    <mergeCell ref="B32:C32"/>
    <mergeCell ref="A20:C20"/>
    <mergeCell ref="A21:C21"/>
    <mergeCell ref="A22:C22"/>
    <mergeCell ref="A23:C23"/>
    <mergeCell ref="B24:C24"/>
    <mergeCell ref="B25:C25"/>
    <mergeCell ref="A16:C16"/>
    <mergeCell ref="A17:C17"/>
    <mergeCell ref="A18:C18"/>
    <mergeCell ref="A19:C19"/>
    <mergeCell ref="D9:D10"/>
    <mergeCell ref="E9:T9"/>
    <mergeCell ref="A11:C11"/>
    <mergeCell ref="A12:C12"/>
    <mergeCell ref="A13:C13"/>
    <mergeCell ref="A14:C14"/>
    <mergeCell ref="A15:C15"/>
    <mergeCell ref="A6:C6"/>
    <mergeCell ref="D6:H6"/>
    <mergeCell ref="A7:C7"/>
    <mergeCell ref="A1:O1"/>
    <mergeCell ref="P1:T1"/>
    <mergeCell ref="A2:C2"/>
    <mergeCell ref="D2:H2"/>
    <mergeCell ref="A3:C3"/>
    <mergeCell ref="D3:H3"/>
    <mergeCell ref="A4:C4"/>
    <mergeCell ref="D4:H4"/>
    <mergeCell ref="A5:C5"/>
    <mergeCell ref="D5:H5"/>
    <mergeCell ref="D7:N7"/>
  </mergeCells>
  <phoneticPr fontId="2" type="noConversion"/>
  <conditionalFormatting sqref="A149:D152">
    <cfRule type="containsText" dxfId="79" priority="44" operator="containsText" text="Insert Test Name (and Type)">
      <formula>NOT(ISERROR(SEARCH("Insert Test Name (and Type)",A149)))</formula>
    </cfRule>
  </conditionalFormatting>
  <conditionalFormatting sqref="A154:D154">
    <cfRule type="containsText" dxfId="78" priority="43" operator="containsText" text="Insert Test Name (and Type)">
      <formula>NOT(ISERROR(SEARCH("Insert Test Name (and Type)",A154)))</formula>
    </cfRule>
  </conditionalFormatting>
  <conditionalFormatting sqref="P1">
    <cfRule type="containsText" dxfId="77" priority="29" operator="containsText" text="Enter Semester/Year">
      <formula>NOT(ISERROR(SEARCH("Enter Semester/Year",P1)))</formula>
    </cfRule>
    <cfRule type="containsText" dxfId="76" priority="30" operator="containsText" text="Enter Semester/Year ">
      <formula>NOT(ISERROR(SEARCH("Enter Semester/Year ",P1)))</formula>
    </cfRule>
  </conditionalFormatting>
  <conditionalFormatting sqref="P1">
    <cfRule type="containsText" dxfId="75" priority="28" operator="containsText" text="Enter Semester/Year (e.g. Fall 2014)">
      <formula>NOT(ISERROR(SEARCH("Enter Semester/Year (e.g. Fall 2014)",P1)))</formula>
    </cfRule>
  </conditionalFormatting>
  <conditionalFormatting sqref="D2:H2">
    <cfRule type="containsText" dxfId="74" priority="7" operator="containsText" text="Enter Student Name">
      <formula>NOT(ISERROR(SEARCH("Enter Student Name",D2)))</formula>
    </cfRule>
  </conditionalFormatting>
  <conditionalFormatting sqref="D3:H3">
    <cfRule type="containsText" dxfId="73" priority="6" operator="containsText" text="Enter Student ID#">
      <formula>NOT(ISERROR(SEARCH("Enter Student ID#",D3)))</formula>
    </cfRule>
  </conditionalFormatting>
  <conditionalFormatting sqref="D4:H4">
    <cfRule type="containsText" dxfId="72" priority="5" operator="containsText" text="Enter McGill Supervisor Name">
      <formula>NOT(ISERROR(SEARCH("Enter McGill Supervisor Name",D4)))</formula>
    </cfRule>
  </conditionalFormatting>
  <conditionalFormatting sqref="D5:H5">
    <cfRule type="containsText" dxfId="71" priority="4" operator="containsText" text="Enter Site Supervisor Name">
      <formula>NOT(ISERROR(SEARCH("Enter Site Supervisor Name",D5)))</formula>
    </cfRule>
  </conditionalFormatting>
  <conditionalFormatting sqref="D6:H6">
    <cfRule type="containsText" dxfId="70" priority="3" operator="containsText" text="Enter Practicum Location">
      <formula>NOT(ISERROR(SEARCH("Enter Practicum Location",D6)))</formula>
    </cfRule>
  </conditionalFormatting>
  <conditionalFormatting sqref="D7">
    <cfRule type="containsText" dxfId="69"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251</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3.2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4"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4"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5.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3.2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 ref="H149:J149"/>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26:C126"/>
    <mergeCell ref="E126:F126"/>
    <mergeCell ref="A127:C127"/>
    <mergeCell ref="E127:F127"/>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21:C121"/>
    <mergeCell ref="E121:F121"/>
    <mergeCell ref="A122:C122"/>
    <mergeCell ref="E122:F122"/>
    <mergeCell ref="A123:C123"/>
    <mergeCell ref="E123:F123"/>
    <mergeCell ref="A124:C124"/>
    <mergeCell ref="E124:F124"/>
    <mergeCell ref="A125:C125"/>
    <mergeCell ref="E125:F125"/>
    <mergeCell ref="A118:C118"/>
    <mergeCell ref="E118:F118"/>
    <mergeCell ref="A119:C119"/>
    <mergeCell ref="E119:F119"/>
    <mergeCell ref="A116:C116"/>
    <mergeCell ref="E116:F116"/>
    <mergeCell ref="A117:C117"/>
    <mergeCell ref="E117:F117"/>
    <mergeCell ref="A120:C120"/>
    <mergeCell ref="E120:F120"/>
    <mergeCell ref="A113:C113"/>
    <mergeCell ref="E113:F113"/>
    <mergeCell ref="A114:C114"/>
    <mergeCell ref="E114:F114"/>
    <mergeCell ref="A115:C115"/>
    <mergeCell ref="E115:F115"/>
    <mergeCell ref="A105:C105"/>
    <mergeCell ref="A106:C106"/>
    <mergeCell ref="A107:C107"/>
    <mergeCell ref="A108:C108"/>
    <mergeCell ref="A109:C109"/>
    <mergeCell ref="D112:F112"/>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B51:C51"/>
    <mergeCell ref="B52:C52"/>
    <mergeCell ref="B53:C53"/>
    <mergeCell ref="B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B33:C33"/>
    <mergeCell ref="A34:C34"/>
    <mergeCell ref="A35:C35"/>
    <mergeCell ref="A36:C36"/>
    <mergeCell ref="A37:C37"/>
    <mergeCell ref="A38:C38"/>
    <mergeCell ref="B26:C26"/>
    <mergeCell ref="B27:C27"/>
    <mergeCell ref="A28:C28"/>
    <mergeCell ref="A29:C29"/>
    <mergeCell ref="B31:C31"/>
    <mergeCell ref="B32:C32"/>
    <mergeCell ref="A20:C20"/>
    <mergeCell ref="A21:C21"/>
    <mergeCell ref="A22:C22"/>
    <mergeCell ref="A23:C23"/>
    <mergeCell ref="B24:C24"/>
    <mergeCell ref="B25:C25"/>
    <mergeCell ref="A16:C16"/>
    <mergeCell ref="A17:C17"/>
    <mergeCell ref="A18:C18"/>
    <mergeCell ref="A19:C19"/>
    <mergeCell ref="D9:D10"/>
    <mergeCell ref="E9:T9"/>
    <mergeCell ref="A11:C11"/>
    <mergeCell ref="A12:C12"/>
    <mergeCell ref="A13:C13"/>
    <mergeCell ref="A14:C14"/>
    <mergeCell ref="A15:C15"/>
    <mergeCell ref="A6:C6"/>
    <mergeCell ref="D6:H6"/>
    <mergeCell ref="A7:C7"/>
    <mergeCell ref="A1:O1"/>
    <mergeCell ref="P1:T1"/>
    <mergeCell ref="A2:C2"/>
    <mergeCell ref="D2:H2"/>
    <mergeCell ref="A3:C3"/>
    <mergeCell ref="D3:H3"/>
    <mergeCell ref="A4:C4"/>
    <mergeCell ref="D4:H4"/>
    <mergeCell ref="A5:C5"/>
    <mergeCell ref="D5:H5"/>
    <mergeCell ref="D7:N7"/>
  </mergeCells>
  <phoneticPr fontId="2" type="noConversion"/>
  <conditionalFormatting sqref="A149:D152">
    <cfRule type="containsText" dxfId="68" priority="44" operator="containsText" text="Insert Test Name (and Type)">
      <formula>NOT(ISERROR(SEARCH("Insert Test Name (and Type)",A149)))</formula>
    </cfRule>
  </conditionalFormatting>
  <conditionalFormatting sqref="A154:D154">
    <cfRule type="containsText" dxfId="67" priority="43" operator="containsText" text="Insert Test Name (and Type)">
      <formula>NOT(ISERROR(SEARCH("Insert Test Name (and Type)",A154)))</formula>
    </cfRule>
  </conditionalFormatting>
  <conditionalFormatting sqref="P1">
    <cfRule type="containsText" dxfId="66" priority="29" operator="containsText" text="Enter Semester/Year">
      <formula>NOT(ISERROR(SEARCH("Enter Semester/Year",P1)))</formula>
    </cfRule>
    <cfRule type="containsText" dxfId="65" priority="30" operator="containsText" text="Enter Semester/Year ">
      <formula>NOT(ISERROR(SEARCH("Enter Semester/Year ",P1)))</formula>
    </cfRule>
  </conditionalFormatting>
  <conditionalFormatting sqref="P1">
    <cfRule type="containsText" dxfId="64" priority="28" operator="containsText" text="Enter Semester/Year (e.g. Fall 2014)">
      <formula>NOT(ISERROR(SEARCH("Enter Semester/Year (e.g. Fall 2014)",P1)))</formula>
    </cfRule>
  </conditionalFormatting>
  <conditionalFormatting sqref="D2:H2">
    <cfRule type="containsText" dxfId="63" priority="7" operator="containsText" text="Enter Student Name">
      <formula>NOT(ISERROR(SEARCH("Enter Student Name",D2)))</formula>
    </cfRule>
  </conditionalFormatting>
  <conditionalFormatting sqref="D3:H3">
    <cfRule type="containsText" dxfId="62" priority="6" operator="containsText" text="Enter Student ID#">
      <formula>NOT(ISERROR(SEARCH("Enter Student ID#",D3)))</formula>
    </cfRule>
  </conditionalFormatting>
  <conditionalFormatting sqref="D4:H4">
    <cfRule type="containsText" dxfId="61" priority="5" operator="containsText" text="Enter McGill Supervisor Name">
      <formula>NOT(ISERROR(SEARCH("Enter McGill Supervisor Name",D4)))</formula>
    </cfRule>
  </conditionalFormatting>
  <conditionalFormatting sqref="D5:H5">
    <cfRule type="containsText" dxfId="60" priority="4" operator="containsText" text="Enter Site Supervisor Name">
      <formula>NOT(ISERROR(SEARCH("Enter Site Supervisor Name",D5)))</formula>
    </cfRule>
  </conditionalFormatting>
  <conditionalFormatting sqref="D6:H6">
    <cfRule type="containsText" dxfId="59" priority="3" operator="containsText" text="Enter Practicum Location">
      <formula>NOT(ISERROR(SEARCH("Enter Practicum Location",D6)))</formula>
    </cfRule>
  </conditionalFormatting>
  <conditionalFormatting sqref="D7">
    <cfRule type="containsText" dxfId="58"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P1" sqref="P1:T1"/>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252</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1.7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1.7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1.75"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4"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5.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 ref="H149:J149"/>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26:C126"/>
    <mergeCell ref="E126:F126"/>
    <mergeCell ref="A127:C127"/>
    <mergeCell ref="E127:F127"/>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21:C121"/>
    <mergeCell ref="E121:F121"/>
    <mergeCell ref="A122:C122"/>
    <mergeCell ref="E122:F122"/>
    <mergeCell ref="A123:C123"/>
    <mergeCell ref="E123:F123"/>
    <mergeCell ref="A124:C124"/>
    <mergeCell ref="E124:F124"/>
    <mergeCell ref="A125:C125"/>
    <mergeCell ref="E125:F125"/>
    <mergeCell ref="A118:C118"/>
    <mergeCell ref="E118:F118"/>
    <mergeCell ref="A119:C119"/>
    <mergeCell ref="E119:F119"/>
    <mergeCell ref="A116:C116"/>
    <mergeCell ref="E116:F116"/>
    <mergeCell ref="A117:C117"/>
    <mergeCell ref="E117:F117"/>
    <mergeCell ref="A120:C120"/>
    <mergeCell ref="E120:F120"/>
    <mergeCell ref="A113:C113"/>
    <mergeCell ref="E113:F113"/>
    <mergeCell ref="A114:C114"/>
    <mergeCell ref="E114:F114"/>
    <mergeCell ref="A115:C115"/>
    <mergeCell ref="E115:F115"/>
    <mergeCell ref="A105:C105"/>
    <mergeCell ref="A106:C106"/>
    <mergeCell ref="A107:C107"/>
    <mergeCell ref="A108:C108"/>
    <mergeCell ref="A109:C109"/>
    <mergeCell ref="D112:F112"/>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B51:C51"/>
    <mergeCell ref="B52:C52"/>
    <mergeCell ref="B53:C53"/>
    <mergeCell ref="B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B33:C33"/>
    <mergeCell ref="A34:C34"/>
    <mergeCell ref="A35:C35"/>
    <mergeCell ref="A36:C36"/>
    <mergeCell ref="A37:C37"/>
    <mergeCell ref="A38:C38"/>
    <mergeCell ref="B26:C26"/>
    <mergeCell ref="B27:C27"/>
    <mergeCell ref="A28:C28"/>
    <mergeCell ref="A29:C29"/>
    <mergeCell ref="B31:C31"/>
    <mergeCell ref="B32:C32"/>
    <mergeCell ref="A20:C20"/>
    <mergeCell ref="A21:C21"/>
    <mergeCell ref="A22:C22"/>
    <mergeCell ref="A23:C23"/>
    <mergeCell ref="B24:C24"/>
    <mergeCell ref="B25:C25"/>
    <mergeCell ref="A16:C16"/>
    <mergeCell ref="A17:C17"/>
    <mergeCell ref="A18:C18"/>
    <mergeCell ref="A19:C19"/>
    <mergeCell ref="D9:D10"/>
    <mergeCell ref="E9:T9"/>
    <mergeCell ref="A11:C11"/>
    <mergeCell ref="A12:C12"/>
    <mergeCell ref="A13:C13"/>
    <mergeCell ref="A14:C14"/>
    <mergeCell ref="A15:C15"/>
    <mergeCell ref="A6:C6"/>
    <mergeCell ref="D6:H6"/>
    <mergeCell ref="A7:C7"/>
    <mergeCell ref="A1:O1"/>
    <mergeCell ref="P1:T1"/>
    <mergeCell ref="A2:C2"/>
    <mergeCell ref="D2:H2"/>
    <mergeCell ref="A3:C3"/>
    <mergeCell ref="D3:H3"/>
    <mergeCell ref="A4:C4"/>
    <mergeCell ref="D4:H4"/>
    <mergeCell ref="A5:C5"/>
    <mergeCell ref="D5:H5"/>
    <mergeCell ref="D7:N7"/>
  </mergeCells>
  <phoneticPr fontId="2" type="noConversion"/>
  <conditionalFormatting sqref="A149:D152">
    <cfRule type="containsText" dxfId="57" priority="44" operator="containsText" text="Insert Test Name (and Type)">
      <formula>NOT(ISERROR(SEARCH("Insert Test Name (and Type)",A149)))</formula>
    </cfRule>
  </conditionalFormatting>
  <conditionalFormatting sqref="A154:D154">
    <cfRule type="containsText" dxfId="56" priority="43" operator="containsText" text="Insert Test Name (and Type)">
      <formula>NOT(ISERROR(SEARCH("Insert Test Name (and Type)",A154)))</formula>
    </cfRule>
  </conditionalFormatting>
  <conditionalFormatting sqref="P1">
    <cfRule type="containsText" dxfId="55" priority="29" operator="containsText" text="Enter Semester/Year">
      <formula>NOT(ISERROR(SEARCH("Enter Semester/Year",P1)))</formula>
    </cfRule>
    <cfRule type="containsText" dxfId="54" priority="30" operator="containsText" text="Enter Semester/Year ">
      <formula>NOT(ISERROR(SEARCH("Enter Semester/Year ",P1)))</formula>
    </cfRule>
  </conditionalFormatting>
  <conditionalFormatting sqref="P1">
    <cfRule type="containsText" dxfId="53" priority="28" operator="containsText" text="Enter Semester/Year (e.g. Fall 2014)">
      <formula>NOT(ISERROR(SEARCH("Enter Semester/Year (e.g. Fall 2014)",P1)))</formula>
    </cfRule>
  </conditionalFormatting>
  <conditionalFormatting sqref="D2:H2">
    <cfRule type="containsText" dxfId="52" priority="7" operator="containsText" text="Enter Student Name">
      <formula>NOT(ISERROR(SEARCH("Enter Student Name",D2)))</formula>
    </cfRule>
  </conditionalFormatting>
  <conditionalFormatting sqref="D3:H3">
    <cfRule type="containsText" dxfId="51" priority="6" operator="containsText" text="Enter Student ID#">
      <formula>NOT(ISERROR(SEARCH("Enter Student ID#",D3)))</formula>
    </cfRule>
  </conditionalFormatting>
  <conditionalFormatting sqref="D4:H4">
    <cfRule type="containsText" dxfId="50" priority="5" operator="containsText" text="Enter McGill Supervisor Name">
      <formula>NOT(ISERROR(SEARCH("Enter McGill Supervisor Name",D4)))</formula>
    </cfRule>
  </conditionalFormatting>
  <conditionalFormatting sqref="D5:H5">
    <cfRule type="containsText" dxfId="49" priority="4" operator="containsText" text="Enter Site Supervisor Name">
      <formula>NOT(ISERROR(SEARCH("Enter Site Supervisor Name",D5)))</formula>
    </cfRule>
  </conditionalFormatting>
  <conditionalFormatting sqref="D6:H6">
    <cfRule type="containsText" dxfId="48" priority="3" operator="containsText" text="Enter Practicum Location">
      <formula>NOT(ISERROR(SEARCH("Enter Practicum Location",D6)))</formula>
    </cfRule>
  </conditionalFormatting>
  <conditionalFormatting sqref="D7">
    <cfRule type="containsText" dxfId="47"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scale="70" fitToHeight="0" orientation="portrait" r:id="rId1"/>
  <legacyDrawing r:id="rId2"/>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P1" sqref="P1:T1"/>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251</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1.7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3.2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4"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3.2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 ref="H149:J149"/>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26:C126"/>
    <mergeCell ref="E126:F126"/>
    <mergeCell ref="A127:C127"/>
    <mergeCell ref="E127:F127"/>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21:C121"/>
    <mergeCell ref="E121:F121"/>
    <mergeCell ref="A122:C122"/>
    <mergeCell ref="E122:F122"/>
    <mergeCell ref="A123:C123"/>
    <mergeCell ref="E123:F123"/>
    <mergeCell ref="A124:C124"/>
    <mergeCell ref="E124:F124"/>
    <mergeCell ref="A125:C125"/>
    <mergeCell ref="E125:F125"/>
    <mergeCell ref="A118:C118"/>
    <mergeCell ref="E118:F118"/>
    <mergeCell ref="A119:C119"/>
    <mergeCell ref="E119:F119"/>
    <mergeCell ref="A116:C116"/>
    <mergeCell ref="E116:F116"/>
    <mergeCell ref="A117:C117"/>
    <mergeCell ref="E117:F117"/>
    <mergeCell ref="A120:C120"/>
    <mergeCell ref="E120:F120"/>
    <mergeCell ref="A113:C113"/>
    <mergeCell ref="E113:F113"/>
    <mergeCell ref="A114:C114"/>
    <mergeCell ref="E114:F114"/>
    <mergeCell ref="A115:C115"/>
    <mergeCell ref="E115:F115"/>
    <mergeCell ref="A105:C105"/>
    <mergeCell ref="A106:C106"/>
    <mergeCell ref="A107:C107"/>
    <mergeCell ref="A108:C108"/>
    <mergeCell ref="A109:C109"/>
    <mergeCell ref="D112:F112"/>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B51:C51"/>
    <mergeCell ref="B52:C52"/>
    <mergeCell ref="B53:C53"/>
    <mergeCell ref="B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B33:C33"/>
    <mergeCell ref="A34:C34"/>
    <mergeCell ref="A35:C35"/>
    <mergeCell ref="A36:C36"/>
    <mergeCell ref="A37:C37"/>
    <mergeCell ref="A38:C38"/>
    <mergeCell ref="B26:C26"/>
    <mergeCell ref="B27:C27"/>
    <mergeCell ref="A28:C28"/>
    <mergeCell ref="A29:C29"/>
    <mergeCell ref="B31:C31"/>
    <mergeCell ref="B32:C32"/>
    <mergeCell ref="A20:C20"/>
    <mergeCell ref="A21:C21"/>
    <mergeCell ref="A22:C22"/>
    <mergeCell ref="A23:C23"/>
    <mergeCell ref="B24:C24"/>
    <mergeCell ref="B25:C25"/>
    <mergeCell ref="A16:C16"/>
    <mergeCell ref="A17:C17"/>
    <mergeCell ref="A18:C18"/>
    <mergeCell ref="A19:C19"/>
    <mergeCell ref="D9:D10"/>
    <mergeCell ref="E9:T9"/>
    <mergeCell ref="A11:C11"/>
    <mergeCell ref="A12:C12"/>
    <mergeCell ref="A13:C13"/>
    <mergeCell ref="A14:C14"/>
    <mergeCell ref="A15:C15"/>
    <mergeCell ref="A6:C6"/>
    <mergeCell ref="D6:H6"/>
    <mergeCell ref="A7:C7"/>
    <mergeCell ref="A1:O1"/>
    <mergeCell ref="P1:T1"/>
    <mergeCell ref="A2:C2"/>
    <mergeCell ref="D2:H2"/>
    <mergeCell ref="A3:C3"/>
    <mergeCell ref="D3:H3"/>
    <mergeCell ref="A4:C4"/>
    <mergeCell ref="D4:H4"/>
    <mergeCell ref="A5:C5"/>
    <mergeCell ref="D5:H5"/>
    <mergeCell ref="D7:N7"/>
  </mergeCells>
  <phoneticPr fontId="2" type="noConversion"/>
  <conditionalFormatting sqref="D2:H2">
    <cfRule type="containsText" dxfId="46" priority="10" operator="containsText" text="Enter Student Name">
      <formula>NOT(ISERROR(SEARCH("Enter Student Name",D2)))</formula>
    </cfRule>
  </conditionalFormatting>
  <conditionalFormatting sqref="D3:H3">
    <cfRule type="containsText" dxfId="45" priority="9" operator="containsText" text="Enter Student ID#">
      <formula>NOT(ISERROR(SEARCH("Enter Student ID#",D3)))</formula>
    </cfRule>
  </conditionalFormatting>
  <conditionalFormatting sqref="D4:H4">
    <cfRule type="containsText" dxfId="44" priority="8" operator="containsText" text="Enter McGill Supervisor Name">
      <formula>NOT(ISERROR(SEARCH("Enter McGill Supervisor Name",D4)))</formula>
    </cfRule>
  </conditionalFormatting>
  <conditionalFormatting sqref="D5:H5">
    <cfRule type="containsText" dxfId="43" priority="7" operator="containsText" text="Enter Site Supervisor Name">
      <formula>NOT(ISERROR(SEARCH("Enter Site Supervisor Name",D5)))</formula>
    </cfRule>
  </conditionalFormatting>
  <conditionalFormatting sqref="D6:H6">
    <cfRule type="containsText" dxfId="42" priority="6" operator="containsText" text="Enter Practicum Location">
      <formula>NOT(ISERROR(SEARCH("Enter Practicum Location",D6)))</formula>
    </cfRule>
  </conditionalFormatting>
  <conditionalFormatting sqref="D7">
    <cfRule type="containsText" dxfId="41" priority="4" operator="containsText" text="Enter Treatment Setting">
      <formula>NOT(ISERROR(SEARCH("Enter Treatment Setting",D7)))</formula>
    </cfRule>
  </conditionalFormatting>
  <conditionalFormatting sqref="P1">
    <cfRule type="containsText" dxfId="40" priority="2" operator="containsText" text="Enter Semester/Year">
      <formula>NOT(ISERROR(SEARCH("Enter Semester/Year",P1)))</formula>
    </cfRule>
    <cfRule type="containsText" dxfId="39" priority="3" operator="containsText" text="Enter Semester/Year ">
      <formula>NOT(ISERROR(SEARCH("Enter Semester/Year ",P1)))</formula>
    </cfRule>
  </conditionalFormatting>
  <conditionalFormatting sqref="P1">
    <cfRule type="containsText" dxfId="38" priority="1" operator="containsText" text="Enter Semester/Year (e.g. Fall 2014)">
      <formula>NOT(ISERROR(SEARCH("Enter Semester/Year (e.g. Fall 2014)",P1)))</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389</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4"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4.7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0.25"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4"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 ref="H149:J149"/>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26:C126"/>
    <mergeCell ref="E126:F126"/>
    <mergeCell ref="A127:C127"/>
    <mergeCell ref="E127:F127"/>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21:C121"/>
    <mergeCell ref="E121:F121"/>
    <mergeCell ref="A122:C122"/>
    <mergeCell ref="E122:F122"/>
    <mergeCell ref="A123:C123"/>
    <mergeCell ref="E123:F123"/>
    <mergeCell ref="A124:C124"/>
    <mergeCell ref="E124:F124"/>
    <mergeCell ref="A125:C125"/>
    <mergeCell ref="E125:F125"/>
    <mergeCell ref="A118:C118"/>
    <mergeCell ref="E118:F118"/>
    <mergeCell ref="A119:C119"/>
    <mergeCell ref="E119:F119"/>
    <mergeCell ref="A116:C116"/>
    <mergeCell ref="E116:F116"/>
    <mergeCell ref="A117:C117"/>
    <mergeCell ref="E117:F117"/>
    <mergeCell ref="A120:C120"/>
    <mergeCell ref="E120:F120"/>
    <mergeCell ref="A113:C113"/>
    <mergeCell ref="E113:F113"/>
    <mergeCell ref="A114:C114"/>
    <mergeCell ref="E114:F114"/>
    <mergeCell ref="A115:C115"/>
    <mergeCell ref="E115:F115"/>
    <mergeCell ref="A105:C105"/>
    <mergeCell ref="A106:C106"/>
    <mergeCell ref="A107:C107"/>
    <mergeCell ref="A108:C108"/>
    <mergeCell ref="A109:C109"/>
    <mergeCell ref="D112:F112"/>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B51:C51"/>
    <mergeCell ref="B52:C52"/>
    <mergeCell ref="B53:C53"/>
    <mergeCell ref="B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B33:C33"/>
    <mergeCell ref="A34:C34"/>
    <mergeCell ref="A35:C35"/>
    <mergeCell ref="A36:C36"/>
    <mergeCell ref="A37:C37"/>
    <mergeCell ref="A38:C38"/>
    <mergeCell ref="B26:C26"/>
    <mergeCell ref="B27:C27"/>
    <mergeCell ref="A28:C28"/>
    <mergeCell ref="A29:C29"/>
    <mergeCell ref="B31:C31"/>
    <mergeCell ref="B32:C32"/>
    <mergeCell ref="A20:C20"/>
    <mergeCell ref="A21:C21"/>
    <mergeCell ref="A22:C22"/>
    <mergeCell ref="A23:C23"/>
    <mergeCell ref="B24:C24"/>
    <mergeCell ref="B25:C25"/>
    <mergeCell ref="A16:C16"/>
    <mergeCell ref="A17:C17"/>
    <mergeCell ref="A18:C18"/>
    <mergeCell ref="A19:C19"/>
    <mergeCell ref="D9:D10"/>
    <mergeCell ref="E9:T9"/>
    <mergeCell ref="A11:C11"/>
    <mergeCell ref="A12:C12"/>
    <mergeCell ref="A13:C13"/>
    <mergeCell ref="A14:C14"/>
    <mergeCell ref="A15:C15"/>
    <mergeCell ref="A6:C6"/>
    <mergeCell ref="D6:H6"/>
    <mergeCell ref="A7:C7"/>
    <mergeCell ref="A1:O1"/>
    <mergeCell ref="P1:T1"/>
    <mergeCell ref="A2:C2"/>
    <mergeCell ref="D2:H2"/>
    <mergeCell ref="A3:C3"/>
    <mergeCell ref="D3:H3"/>
    <mergeCell ref="A4:C4"/>
    <mergeCell ref="D4:H4"/>
    <mergeCell ref="A5:C5"/>
    <mergeCell ref="D5:H5"/>
    <mergeCell ref="D7:N7"/>
  </mergeCells>
  <phoneticPr fontId="2" type="noConversion"/>
  <conditionalFormatting sqref="A149:D152">
    <cfRule type="containsText" dxfId="37" priority="44" operator="containsText" text="Insert Test Name (and Type)">
      <formula>NOT(ISERROR(SEARCH("Insert Test Name (and Type)",A149)))</formula>
    </cfRule>
  </conditionalFormatting>
  <conditionalFormatting sqref="A154:D154">
    <cfRule type="containsText" dxfId="36" priority="43" operator="containsText" text="Insert Test Name (and Type)">
      <formula>NOT(ISERROR(SEARCH("Insert Test Name (and Type)",A154)))</formula>
    </cfRule>
  </conditionalFormatting>
  <conditionalFormatting sqref="P1">
    <cfRule type="containsText" dxfId="35" priority="29" operator="containsText" text="Enter Semester/Year">
      <formula>NOT(ISERROR(SEARCH("Enter Semester/Year",P1)))</formula>
    </cfRule>
    <cfRule type="containsText" dxfId="34" priority="30" operator="containsText" text="Enter Semester/Year ">
      <formula>NOT(ISERROR(SEARCH("Enter Semester/Year ",P1)))</formula>
    </cfRule>
  </conditionalFormatting>
  <conditionalFormatting sqref="P1">
    <cfRule type="containsText" dxfId="33" priority="28" operator="containsText" text="Enter Semester/Year (e.g. Fall 2014)">
      <formula>NOT(ISERROR(SEARCH("Enter Semester/Year (e.g. Fall 2014)",P1)))</formula>
    </cfRule>
  </conditionalFormatting>
  <conditionalFormatting sqref="D2:H2">
    <cfRule type="containsText" dxfId="32" priority="7" operator="containsText" text="Enter Student Name">
      <formula>NOT(ISERROR(SEARCH("Enter Student Name",D2)))</formula>
    </cfRule>
  </conditionalFormatting>
  <conditionalFormatting sqref="D3:H3">
    <cfRule type="containsText" dxfId="31" priority="6" operator="containsText" text="Enter Student ID#">
      <formula>NOT(ISERROR(SEARCH("Enter Student ID#",D3)))</formula>
    </cfRule>
  </conditionalFormatting>
  <conditionalFormatting sqref="D4:H4">
    <cfRule type="containsText" dxfId="30" priority="5" operator="containsText" text="Enter McGill Supervisor Name">
      <formula>NOT(ISERROR(SEARCH("Enter McGill Supervisor Name",D4)))</formula>
    </cfRule>
  </conditionalFormatting>
  <conditionalFormatting sqref="D5:H5">
    <cfRule type="containsText" dxfId="29" priority="4" operator="containsText" text="Enter Site Supervisor Name">
      <formula>NOT(ISERROR(SEARCH("Enter Site Supervisor Name",D5)))</formula>
    </cfRule>
  </conditionalFormatting>
  <conditionalFormatting sqref="D6:H6">
    <cfRule type="containsText" dxfId="28" priority="3" operator="containsText" text="Enter Practicum Location">
      <formula>NOT(ISERROR(SEARCH("Enter Practicum Location",D6)))</formula>
    </cfRule>
  </conditionalFormatting>
  <conditionalFormatting sqref="D7">
    <cfRule type="containsText" dxfId="27"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scale="70" fitToHeight="0" orientation="portrait" r:id="rId1"/>
  <legacyDrawing r:id="rId2"/>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390</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2.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4.7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1.75"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4.7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 ref="H149:J149"/>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26:C126"/>
    <mergeCell ref="E126:F126"/>
    <mergeCell ref="A127:C127"/>
    <mergeCell ref="E127:F127"/>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21:C121"/>
    <mergeCell ref="E121:F121"/>
    <mergeCell ref="A122:C122"/>
    <mergeCell ref="E122:F122"/>
    <mergeCell ref="A123:C123"/>
    <mergeCell ref="E123:F123"/>
    <mergeCell ref="A124:C124"/>
    <mergeCell ref="E124:F124"/>
    <mergeCell ref="A125:C125"/>
    <mergeCell ref="E125:F125"/>
    <mergeCell ref="A118:C118"/>
    <mergeCell ref="E118:F118"/>
    <mergeCell ref="A119:C119"/>
    <mergeCell ref="E119:F119"/>
    <mergeCell ref="A116:C116"/>
    <mergeCell ref="E116:F116"/>
    <mergeCell ref="A117:C117"/>
    <mergeCell ref="E117:F117"/>
    <mergeCell ref="A120:C120"/>
    <mergeCell ref="E120:F120"/>
    <mergeCell ref="A113:C113"/>
    <mergeCell ref="E113:F113"/>
    <mergeCell ref="A114:C114"/>
    <mergeCell ref="E114:F114"/>
    <mergeCell ref="A115:C115"/>
    <mergeCell ref="E115:F115"/>
    <mergeCell ref="A105:C105"/>
    <mergeCell ref="A106:C106"/>
    <mergeCell ref="A107:C107"/>
    <mergeCell ref="A108:C108"/>
    <mergeCell ref="A109:C109"/>
    <mergeCell ref="D112:F112"/>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B51:C51"/>
    <mergeCell ref="B52:C52"/>
    <mergeCell ref="B53:C53"/>
    <mergeCell ref="B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B33:C33"/>
    <mergeCell ref="A34:C34"/>
    <mergeCell ref="A35:C35"/>
    <mergeCell ref="A36:C36"/>
    <mergeCell ref="A37:C37"/>
    <mergeCell ref="A38:C38"/>
    <mergeCell ref="B26:C26"/>
    <mergeCell ref="B27:C27"/>
    <mergeCell ref="A28:C28"/>
    <mergeCell ref="A29:C29"/>
    <mergeCell ref="B31:C31"/>
    <mergeCell ref="B32:C32"/>
    <mergeCell ref="A20:C20"/>
    <mergeCell ref="A21:C21"/>
    <mergeCell ref="A22:C22"/>
    <mergeCell ref="A23:C23"/>
    <mergeCell ref="B24:C24"/>
    <mergeCell ref="B25:C25"/>
    <mergeCell ref="A16:C16"/>
    <mergeCell ref="A17:C17"/>
    <mergeCell ref="A18:C18"/>
    <mergeCell ref="A19:C19"/>
    <mergeCell ref="D9:D10"/>
    <mergeCell ref="E9:T9"/>
    <mergeCell ref="A11:C11"/>
    <mergeCell ref="A12:C12"/>
    <mergeCell ref="A13:C13"/>
    <mergeCell ref="A14:C14"/>
    <mergeCell ref="A15:C15"/>
    <mergeCell ref="A6:C6"/>
    <mergeCell ref="D6:H6"/>
    <mergeCell ref="A7:C7"/>
    <mergeCell ref="A1:O1"/>
    <mergeCell ref="P1:T1"/>
    <mergeCell ref="A2:C2"/>
    <mergeCell ref="D2:H2"/>
    <mergeCell ref="A3:C3"/>
    <mergeCell ref="D3:H3"/>
    <mergeCell ref="A4:C4"/>
    <mergeCell ref="D4:H4"/>
    <mergeCell ref="A5:C5"/>
    <mergeCell ref="D5:H5"/>
    <mergeCell ref="D7:N7"/>
  </mergeCells>
  <phoneticPr fontId="2" type="noConversion"/>
  <conditionalFormatting sqref="A149:D152">
    <cfRule type="containsText" dxfId="26" priority="44" operator="containsText" text="Insert Test Name (and Type)">
      <formula>NOT(ISERROR(SEARCH("Insert Test Name (and Type)",A149)))</formula>
    </cfRule>
  </conditionalFormatting>
  <conditionalFormatting sqref="A154:D154">
    <cfRule type="containsText" dxfId="25" priority="43" operator="containsText" text="Insert Test Name (and Type)">
      <formula>NOT(ISERROR(SEARCH("Insert Test Name (and Type)",A154)))</formula>
    </cfRule>
  </conditionalFormatting>
  <conditionalFormatting sqref="P1">
    <cfRule type="containsText" dxfId="24" priority="29" operator="containsText" text="Enter Semester/Year">
      <formula>NOT(ISERROR(SEARCH("Enter Semester/Year",P1)))</formula>
    </cfRule>
    <cfRule type="containsText" dxfId="23" priority="30" operator="containsText" text="Enter Semester/Year ">
      <formula>NOT(ISERROR(SEARCH("Enter Semester/Year ",P1)))</formula>
    </cfRule>
  </conditionalFormatting>
  <conditionalFormatting sqref="P1">
    <cfRule type="containsText" dxfId="22" priority="28" operator="containsText" text="Enter Semester/Year (e.g. Fall 2014)">
      <formula>NOT(ISERROR(SEARCH("Enter Semester/Year (e.g. Fall 2014)",P1)))</formula>
    </cfRule>
  </conditionalFormatting>
  <conditionalFormatting sqref="D2:H2">
    <cfRule type="containsText" dxfId="21" priority="7" operator="containsText" text="Enter Student Name">
      <formula>NOT(ISERROR(SEARCH("Enter Student Name",D2)))</formula>
    </cfRule>
  </conditionalFormatting>
  <conditionalFormatting sqref="D3:H3">
    <cfRule type="containsText" dxfId="20" priority="6" operator="containsText" text="Enter Student ID#">
      <formula>NOT(ISERROR(SEARCH("Enter Student ID#",D3)))</formula>
    </cfRule>
  </conditionalFormatting>
  <conditionalFormatting sqref="D4:H4">
    <cfRule type="containsText" dxfId="19" priority="5" operator="containsText" text="Enter McGill Supervisor Name">
      <formula>NOT(ISERROR(SEARCH("Enter McGill Supervisor Name",D4)))</formula>
    </cfRule>
  </conditionalFormatting>
  <conditionalFormatting sqref="D5:H5">
    <cfRule type="containsText" dxfId="18" priority="4" operator="containsText" text="Enter Site Supervisor Name">
      <formula>NOT(ISERROR(SEARCH("Enter Site Supervisor Name",D5)))</formula>
    </cfRule>
  </conditionalFormatting>
  <conditionalFormatting sqref="D6:H6">
    <cfRule type="containsText" dxfId="17" priority="3" operator="containsText" text="Enter Practicum Location">
      <formula>NOT(ISERROR(SEARCH("Enter Practicum Location",D6)))</formula>
    </cfRule>
  </conditionalFormatting>
  <conditionalFormatting sqref="D7">
    <cfRule type="containsText" dxfId="16"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scale="70" fitToHeight="0" orientation="portrait" r:id="rId1"/>
  <legacyDrawing r:id="rId2"/>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170"/>
  <sheetViews>
    <sheetView workbookViewId="0">
      <selection activeCell="A27" sqref="A27:C27"/>
    </sheetView>
  </sheetViews>
  <sheetFormatPr defaultColWidth="10.75" defaultRowHeight="11.25" x14ac:dyDescent="0.15"/>
  <cols>
    <col min="1" max="1" width="3" style="1" customWidth="1"/>
    <col min="2" max="2" width="6" style="4" customWidth="1"/>
    <col min="3" max="3" width="21.125" style="4" customWidth="1"/>
    <col min="4" max="4" width="10" style="1" customWidth="1"/>
    <col min="5" max="6" width="4.875" style="1" customWidth="1"/>
    <col min="7" max="7" width="3.875" style="1" customWidth="1"/>
    <col min="8" max="8" width="4.375" style="1" customWidth="1"/>
    <col min="9" max="9" width="4.875" style="1" customWidth="1"/>
    <col min="10" max="10" width="4.625" style="1" customWidth="1"/>
    <col min="11" max="11" width="5.25" style="1" customWidth="1"/>
    <col min="12" max="12" width="3.625" style="1" customWidth="1"/>
    <col min="13" max="13" width="4.625" style="1" customWidth="1"/>
    <col min="14" max="17" width="4.375" style="1" customWidth="1"/>
    <col min="18" max="18" width="3.875" style="1" customWidth="1"/>
    <col min="19" max="19" width="4.625" style="1" customWidth="1"/>
    <col min="20" max="20" width="3.125" style="1" customWidth="1"/>
    <col min="21" max="21" width="4.625" style="1" customWidth="1"/>
    <col min="22" max="22" width="4.875" style="1" customWidth="1"/>
    <col min="23" max="23" width="3.625" style="1" customWidth="1"/>
    <col min="24" max="24" width="3.75" style="1" customWidth="1"/>
    <col min="25" max="25" width="4.25" style="1" customWidth="1"/>
    <col min="26" max="26" width="4.125" style="1" customWidth="1"/>
    <col min="27" max="16384" width="10.75" style="1"/>
  </cols>
  <sheetData>
    <row r="1" spans="1:27" ht="15.95" customHeight="1" thickBot="1" x14ac:dyDescent="0.2">
      <c r="A1" s="586" t="s">
        <v>216</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13"/>
    </row>
    <row r="2" spans="1:27" ht="12.95" customHeight="1" x14ac:dyDescent="0.15">
      <c r="A2" s="560" t="s">
        <v>173</v>
      </c>
      <c r="B2" s="561"/>
      <c r="C2" s="561"/>
      <c r="D2" s="570" t="s">
        <v>235</v>
      </c>
      <c r="E2" s="520"/>
      <c r="F2" s="520"/>
      <c r="G2" s="520"/>
      <c r="H2" s="520"/>
      <c r="I2" s="521"/>
      <c r="J2" s="15"/>
      <c r="K2" s="15"/>
      <c r="L2" s="15"/>
      <c r="M2" s="15"/>
      <c r="N2" s="16"/>
      <c r="O2" s="16"/>
      <c r="P2" s="16"/>
      <c r="Q2" s="16"/>
      <c r="R2" s="16"/>
      <c r="S2" s="16"/>
      <c r="T2" s="16"/>
      <c r="U2" s="16"/>
      <c r="V2" s="16"/>
      <c r="W2" s="16"/>
      <c r="X2" s="16"/>
      <c r="Y2" s="16"/>
      <c r="Z2" s="16"/>
    </row>
    <row r="3" spans="1:27" ht="12.95" customHeight="1" x14ac:dyDescent="0.15">
      <c r="A3" s="562" t="s">
        <v>116</v>
      </c>
      <c r="B3" s="563"/>
      <c r="C3" s="563"/>
      <c r="D3" s="569" t="s">
        <v>238</v>
      </c>
      <c r="E3" s="525"/>
      <c r="F3" s="525"/>
      <c r="G3" s="525"/>
      <c r="H3" s="525"/>
      <c r="I3" s="526"/>
      <c r="J3" s="15"/>
      <c r="K3" s="15"/>
      <c r="L3" s="15"/>
      <c r="M3" s="15"/>
      <c r="N3" s="16"/>
      <c r="O3" s="16"/>
      <c r="P3" s="16"/>
      <c r="Q3" s="16"/>
      <c r="R3" s="16"/>
      <c r="S3" s="16"/>
      <c r="T3" s="16"/>
      <c r="U3" s="16"/>
      <c r="V3" s="16"/>
      <c r="W3" s="16"/>
      <c r="X3" s="16"/>
      <c r="Y3" s="16"/>
      <c r="Z3" s="16"/>
    </row>
    <row r="4" spans="1:27" ht="12.95" customHeight="1" thickBot="1" x14ac:dyDescent="0.2">
      <c r="A4" s="564" t="s">
        <v>253</v>
      </c>
      <c r="B4" s="565"/>
      <c r="C4" s="565"/>
      <c r="D4" s="566" t="s">
        <v>254</v>
      </c>
      <c r="E4" s="567"/>
      <c r="F4" s="567"/>
      <c r="G4" s="567"/>
      <c r="H4" s="567"/>
      <c r="I4" s="568"/>
      <c r="J4" s="15"/>
      <c r="K4" s="15"/>
      <c r="L4" s="15"/>
      <c r="M4" s="15"/>
      <c r="N4" s="15"/>
      <c r="O4" s="140"/>
      <c r="P4" s="230"/>
      <c r="Q4" s="140"/>
      <c r="R4" s="15"/>
      <c r="S4" s="16"/>
      <c r="T4" s="16"/>
      <c r="U4" s="16"/>
      <c r="V4" s="16"/>
      <c r="W4" s="16"/>
      <c r="X4" s="16"/>
      <c r="Y4" s="16"/>
      <c r="Z4" s="16"/>
    </row>
    <row r="5" spans="1:27" ht="12.95" customHeight="1" thickBot="1" x14ac:dyDescent="0.2">
      <c r="A5" s="18"/>
      <c r="B5" s="17"/>
      <c r="C5" s="17"/>
      <c r="D5" s="19"/>
      <c r="E5" s="17"/>
      <c r="F5" s="15"/>
      <c r="G5" s="15"/>
      <c r="H5" s="15"/>
      <c r="I5" s="15"/>
      <c r="J5" s="15"/>
      <c r="K5" s="15"/>
      <c r="L5" s="15"/>
      <c r="M5" s="15"/>
      <c r="N5" s="15"/>
      <c r="O5" s="140"/>
      <c r="P5" s="230"/>
      <c r="Q5" s="140"/>
      <c r="R5" s="15"/>
      <c r="S5" s="16"/>
      <c r="T5" s="16"/>
      <c r="U5" s="16"/>
      <c r="V5" s="16"/>
      <c r="W5" s="16"/>
      <c r="X5" s="16"/>
      <c r="Y5" s="16"/>
      <c r="Z5" s="16"/>
    </row>
    <row r="6" spans="1:27" ht="12" thickBot="1" x14ac:dyDescent="0.2">
      <c r="A6" s="20"/>
      <c r="B6" s="21"/>
      <c r="C6" s="22"/>
      <c r="D6" s="476" t="s">
        <v>128</v>
      </c>
      <c r="E6" s="477"/>
      <c r="F6" s="477"/>
      <c r="G6" s="477"/>
      <c r="H6" s="477"/>
      <c r="I6" s="477"/>
      <c r="J6" s="477"/>
      <c r="K6" s="477"/>
      <c r="L6" s="477"/>
      <c r="M6" s="477"/>
      <c r="N6" s="477"/>
      <c r="O6" s="477"/>
      <c r="P6" s="477"/>
      <c r="Q6" s="477"/>
      <c r="R6" s="477"/>
      <c r="S6" s="477"/>
      <c r="T6" s="477"/>
      <c r="U6" s="477"/>
      <c r="V6" s="477"/>
      <c r="W6" s="477"/>
      <c r="X6" s="477"/>
      <c r="Y6" s="477"/>
      <c r="Z6" s="587"/>
    </row>
    <row r="7" spans="1:27" s="152" customFormat="1" ht="38.1" customHeight="1" thickBot="1" x14ac:dyDescent="0.2">
      <c r="A7" s="148"/>
      <c r="B7" s="148"/>
      <c r="C7" s="149"/>
      <c r="D7" s="579" t="s">
        <v>187</v>
      </c>
      <c r="E7" s="580"/>
      <c r="F7" s="580"/>
      <c r="G7" s="580"/>
      <c r="H7" s="572" t="s">
        <v>188</v>
      </c>
      <c r="I7" s="572"/>
      <c r="J7" s="581" t="s">
        <v>189</v>
      </c>
      <c r="K7" s="581"/>
      <c r="L7" s="150"/>
      <c r="M7" s="150"/>
      <c r="N7" s="582" t="s">
        <v>206</v>
      </c>
      <c r="O7" s="582"/>
      <c r="P7" s="582"/>
      <c r="Q7" s="582"/>
      <c r="R7" s="582"/>
      <c r="S7" s="582"/>
      <c r="T7" s="582"/>
      <c r="U7" s="582"/>
      <c r="V7" s="582"/>
      <c r="W7" s="150"/>
      <c r="X7" s="150"/>
      <c r="Y7" s="151"/>
      <c r="Z7" s="153"/>
    </row>
    <row r="8" spans="1:27" ht="78.95" customHeight="1" thickBot="1" x14ac:dyDescent="0.2">
      <c r="A8" s="23"/>
      <c r="B8" s="22"/>
      <c r="C8" s="22"/>
      <c r="D8" s="24" t="s">
        <v>35</v>
      </c>
      <c r="E8" s="25" t="s">
        <v>36</v>
      </c>
      <c r="F8" s="26" t="s">
        <v>37</v>
      </c>
      <c r="G8" s="26" t="s">
        <v>38</v>
      </c>
      <c r="H8" s="27" t="s">
        <v>228</v>
      </c>
      <c r="I8" s="27" t="s">
        <v>229</v>
      </c>
      <c r="J8" s="28" t="s">
        <v>227</v>
      </c>
      <c r="K8" s="28" t="s">
        <v>122</v>
      </c>
      <c r="L8" s="29" t="s">
        <v>123</v>
      </c>
      <c r="M8" s="29" t="s">
        <v>208</v>
      </c>
      <c r="N8" s="30" t="s">
        <v>186</v>
      </c>
      <c r="O8" s="30" t="s">
        <v>122</v>
      </c>
      <c r="P8" s="30" t="s">
        <v>24</v>
      </c>
      <c r="Q8" s="30" t="s">
        <v>49</v>
      </c>
      <c r="R8" s="30" t="s">
        <v>50</v>
      </c>
      <c r="S8" s="30" t="s">
        <v>51</v>
      </c>
      <c r="T8" s="30" t="s">
        <v>52</v>
      </c>
      <c r="U8" s="30" t="s">
        <v>53</v>
      </c>
      <c r="V8" s="31" t="s">
        <v>54</v>
      </c>
      <c r="W8" s="32" t="s">
        <v>55</v>
      </c>
      <c r="X8" s="33" t="s">
        <v>56</v>
      </c>
      <c r="Y8" s="34" t="s">
        <v>195</v>
      </c>
      <c r="Z8" s="34" t="s">
        <v>57</v>
      </c>
    </row>
    <row r="9" spans="1:27" ht="12" thickBot="1" x14ac:dyDescent="0.2">
      <c r="A9" s="511" t="s">
        <v>65</v>
      </c>
      <c r="B9" s="512"/>
      <c r="C9" s="512"/>
      <c r="D9" s="209">
        <f>'EDPC 665 D1'!T11</f>
        <v>0</v>
      </c>
      <c r="E9" s="210">
        <f>'EDPC 665 D2'!T11</f>
        <v>0</v>
      </c>
      <c r="F9" s="210">
        <f>'EDPC 679 D1'!T11</f>
        <v>0</v>
      </c>
      <c r="G9" s="210">
        <f>'EDPC 679 D2'!T11</f>
        <v>0</v>
      </c>
      <c r="H9" s="210">
        <f>'EDPC 682 D1 or EDPC 683'!T11</f>
        <v>0</v>
      </c>
      <c r="I9" s="210">
        <f>'EDPC 682 D2 or  EDPC 684'!T11</f>
        <v>0</v>
      </c>
      <c r="J9" s="210">
        <f>'EDPC 625- MA'!T11</f>
        <v>0</v>
      </c>
      <c r="K9" s="212">
        <f>'EDPC 626- MA'!T11</f>
        <v>0</v>
      </c>
      <c r="L9" s="49">
        <f>SUM(D9:K9)</f>
        <v>0</v>
      </c>
      <c r="M9" s="133">
        <f>'EDPC 665 D1'!D11+'EDPC 665 D2'!D11+'EDPC 679 D1'!D11+'EDPC 679 D2'!D11+'EDPC 682 D1 or EDPC 683'!D11+'EDPC 682 D2 or  EDPC 684'!D11+'EDPC 625- MA'!D11+'EDPC 626- MA'!D11</f>
        <v>0</v>
      </c>
      <c r="N9" s="101">
        <f>'EDPC 625- PhD'!T11</f>
        <v>0</v>
      </c>
      <c r="O9" s="35">
        <f>'EDPC 626- PhD'!T11</f>
        <v>0</v>
      </c>
      <c r="P9" s="35">
        <f>'EDPC 720'!T11</f>
        <v>0</v>
      </c>
      <c r="Q9" s="35">
        <f>'EDPC 780 Fall'!T11</f>
        <v>0</v>
      </c>
      <c r="R9" s="35">
        <f>'EDPC 780 Winter'!T11</f>
        <v>0</v>
      </c>
      <c r="S9" s="35">
        <f>'EDPC 782 Fall'!T11</f>
        <v>0</v>
      </c>
      <c r="T9" s="35">
        <f>'EDPC 782 Winter'!T11</f>
        <v>0</v>
      </c>
      <c r="U9" s="35">
        <f>'Elective 1'!T11</f>
        <v>0</v>
      </c>
      <c r="V9" s="35">
        <f>'Elective 2'!T11</f>
        <v>0</v>
      </c>
      <c r="W9" s="36">
        <f>SUM(N9:V9)</f>
        <v>0</v>
      </c>
      <c r="X9" s="36">
        <f>'EDPC 625- PhD'!D11+'EDPC 626- PhD'!D11+'EDPC 780 Fall'!D11+'EDPC 780 Winter'!D11+'EDPC 782 Fall'!D11+'EDPC 782 Winter'!D11+'Elective 1'!D11+'Elective 2'!D11+'EDPC 720'!D11</f>
        <v>0</v>
      </c>
      <c r="Y9" s="37">
        <f>L9+W9</f>
        <v>0</v>
      </c>
      <c r="Z9" s="37">
        <f>M9+X9</f>
        <v>0</v>
      </c>
    </row>
    <row r="10" spans="1:27" ht="12" thickBot="1" x14ac:dyDescent="0.2">
      <c r="A10" s="513" t="s">
        <v>44</v>
      </c>
      <c r="B10" s="456"/>
      <c r="C10" s="456"/>
      <c r="D10" s="208">
        <f>'EDPC 665 D1'!T12</f>
        <v>0</v>
      </c>
      <c r="E10" s="98">
        <f>'EDPC 665 D2'!T12</f>
        <v>0</v>
      </c>
      <c r="F10" s="98">
        <f>'EDPC 679 D1'!T12</f>
        <v>0</v>
      </c>
      <c r="G10" s="98">
        <f>'EDPC 679 D2'!T12</f>
        <v>0</v>
      </c>
      <c r="H10" s="98">
        <f>'EDPC 682 D1 or EDPC 683'!T12</f>
        <v>0</v>
      </c>
      <c r="I10" s="98">
        <f>'EDPC 682 D2 or  EDPC 684'!T12</f>
        <v>0</v>
      </c>
      <c r="J10" s="98">
        <f>'EDPC 625- MA'!T12</f>
        <v>0</v>
      </c>
      <c r="K10" s="213">
        <f>'EDPC 626- MA'!T12</f>
        <v>0</v>
      </c>
      <c r="L10" s="202">
        <f t="shared" ref="L10:L73" si="0">SUM(D10:K10)</f>
        <v>0</v>
      </c>
      <c r="M10" s="37">
        <f>'EDPC 665 D1'!D12+'EDPC 665 D2'!D12+'EDPC 679 D1'!D12+'EDPC 679 D2'!D12+'EDPC 682 D1 or EDPC 683'!D12+'EDPC 682 D2 or  EDPC 684'!D12+'EDPC 625- MA'!D12+'EDPC 626- MA'!D12</f>
        <v>0</v>
      </c>
      <c r="N10" s="223">
        <f>'EDPC 625- PhD'!T12</f>
        <v>0</v>
      </c>
      <c r="O10" s="222">
        <f>'EDPC 626- PhD'!T12</f>
        <v>0</v>
      </c>
      <c r="P10" s="222">
        <f>'EDPC 720'!T12</f>
        <v>0</v>
      </c>
      <c r="Q10" s="222">
        <f>'EDPC 780 Fall'!T12</f>
        <v>0</v>
      </c>
      <c r="R10" s="222">
        <f>'EDPC 780 Winter'!T12</f>
        <v>0</v>
      </c>
      <c r="S10" s="222">
        <f>'EDPC 782 Fall'!T12</f>
        <v>0</v>
      </c>
      <c r="T10" s="222">
        <f>'EDPC 782 Winter'!T12</f>
        <v>0</v>
      </c>
      <c r="U10" s="222">
        <f>'Elective 1'!T12</f>
        <v>0</v>
      </c>
      <c r="V10" s="224">
        <f>'Elective 2'!T12</f>
        <v>0</v>
      </c>
      <c r="W10" s="82">
        <f t="shared" ref="W10:W75" si="1">SUM(N10:V10)</f>
        <v>0</v>
      </c>
      <c r="X10" s="36">
        <f>'EDPC 625- PhD'!D12+'EDPC 626- PhD'!D12+'EDPC 780 Fall'!D12+'EDPC 780 Winter'!D12+'EDPC 782 Fall'!D12+'EDPC 782 Winter'!D12+'Elective 1'!D12+'Elective 2'!D12+'EDPC 720'!D12</f>
        <v>0</v>
      </c>
      <c r="Y10" s="37">
        <f t="shared" ref="Y10:Y73" si="2">L10+W10</f>
        <v>0</v>
      </c>
      <c r="Z10" s="37">
        <f t="shared" ref="Z10:Z73" si="3">M10+X10</f>
        <v>0</v>
      </c>
    </row>
    <row r="11" spans="1:27" ht="12" thickBot="1" x14ac:dyDescent="0.2">
      <c r="A11" s="559" t="s">
        <v>17</v>
      </c>
      <c r="B11" s="537"/>
      <c r="C11" s="537"/>
      <c r="D11" s="188">
        <f>'EDPC 665 D1'!T13</f>
        <v>0</v>
      </c>
      <c r="E11" s="189">
        <f>'EDPC 665 D2'!T13</f>
        <v>0</v>
      </c>
      <c r="F11" s="189">
        <f>'EDPC 679 D1'!T13</f>
        <v>0</v>
      </c>
      <c r="G11" s="189">
        <f>'EDPC 679 D2'!T13</f>
        <v>0</v>
      </c>
      <c r="H11" s="189">
        <f>'EDPC 682 D1 or EDPC 683'!T13</f>
        <v>0</v>
      </c>
      <c r="I11" s="207">
        <f>'EDPC 682 D2 or  EDPC 684'!T13</f>
        <v>0</v>
      </c>
      <c r="J11" s="189">
        <f>'EDPC 625- MA'!T13</f>
        <v>0</v>
      </c>
      <c r="K11" s="207">
        <f>'EDPC 626- MA'!T13</f>
        <v>0</v>
      </c>
      <c r="L11" s="37">
        <f t="shared" si="0"/>
        <v>0</v>
      </c>
      <c r="M11" s="37">
        <f>'EDPC 665 D1'!D13+'EDPC 665 D2'!D13+'EDPC 679 D1'!D13+'EDPC 679 D2'!D13+'EDPC 682 D1 or EDPC 683'!D13+'EDPC 682 D2 or  EDPC 684'!D13+'EDPC 625- MA'!D13+'EDPC 626- MA'!D13</f>
        <v>0</v>
      </c>
      <c r="N11" s="188">
        <f>'EDPC 625- PhD'!T13</f>
        <v>0</v>
      </c>
      <c r="O11" s="189">
        <f>'EDPC 626- PhD'!T13</f>
        <v>0</v>
      </c>
      <c r="P11" s="189">
        <f>'EDPC 720'!T13</f>
        <v>0</v>
      </c>
      <c r="Q11" s="189">
        <f>'EDPC 780 Fall'!T13</f>
        <v>0</v>
      </c>
      <c r="R11" s="189">
        <f>'EDPC 780 Winter'!T13</f>
        <v>0</v>
      </c>
      <c r="S11" s="189">
        <f>'EDPC 782 Fall'!T13</f>
        <v>0</v>
      </c>
      <c r="T11" s="189">
        <f>'EDPC 782 Winter'!T13</f>
        <v>0</v>
      </c>
      <c r="U11" s="189">
        <f>'Elective 1'!T13</f>
        <v>0</v>
      </c>
      <c r="V11" s="225">
        <f>'Elective 2'!T13</f>
        <v>0</v>
      </c>
      <c r="W11" s="82">
        <f t="shared" si="1"/>
        <v>0</v>
      </c>
      <c r="X11" s="36">
        <f>'EDPC 625- PhD'!D13+'EDPC 626- PhD'!D13+'EDPC 780 Fall'!D13+'EDPC 780 Winter'!D13+'EDPC 782 Fall'!D13+'EDPC 782 Winter'!D13+'Elective 1'!D13+'Elective 2'!D13+'EDPC 720'!D13</f>
        <v>0</v>
      </c>
      <c r="Y11" s="37">
        <f t="shared" si="2"/>
        <v>0</v>
      </c>
      <c r="Z11" s="37">
        <f t="shared" si="3"/>
        <v>0</v>
      </c>
    </row>
    <row r="12" spans="1:27" ht="12" thickBot="1" x14ac:dyDescent="0.2">
      <c r="A12" s="559" t="s">
        <v>20</v>
      </c>
      <c r="B12" s="537"/>
      <c r="C12" s="537"/>
      <c r="D12" s="188">
        <f>'EDPC 665 D1'!T14</f>
        <v>0</v>
      </c>
      <c r="E12" s="189">
        <f>'EDPC 665 D2'!T14</f>
        <v>0</v>
      </c>
      <c r="F12" s="189">
        <f>'EDPC 679 D1'!T14</f>
        <v>0</v>
      </c>
      <c r="G12" s="189">
        <f>'EDPC 679 D2'!T14</f>
        <v>0</v>
      </c>
      <c r="H12" s="189">
        <f>'EDPC 682 D1 or EDPC 683'!T14</f>
        <v>0</v>
      </c>
      <c r="I12" s="207">
        <f>'EDPC 682 D2 or  EDPC 684'!T14</f>
        <v>0</v>
      </c>
      <c r="J12" s="189">
        <f>'EDPC 625- MA'!T14</f>
        <v>0</v>
      </c>
      <c r="K12" s="207">
        <f>'EDPC 626- MA'!T14</f>
        <v>0</v>
      </c>
      <c r="L12" s="37">
        <f t="shared" si="0"/>
        <v>0</v>
      </c>
      <c r="M12" s="37">
        <f>'EDPC 665 D1'!D14+'EDPC 665 D2'!D14+'EDPC 679 D1'!D14+'EDPC 679 D2'!D14+'EDPC 682 D1 or EDPC 683'!D14+'EDPC 682 D2 or  EDPC 684'!D14+'EDPC 625- MA'!D14+'EDPC 626- MA'!D14</f>
        <v>0</v>
      </c>
      <c r="N12" s="188">
        <f>'EDPC 625- PhD'!T14</f>
        <v>0</v>
      </c>
      <c r="O12" s="189">
        <f>'EDPC 626- PhD'!T14</f>
        <v>0</v>
      </c>
      <c r="P12" s="189">
        <f>'EDPC 720'!T14</f>
        <v>0</v>
      </c>
      <c r="Q12" s="189">
        <f>'EDPC 780 Fall'!T14</f>
        <v>0</v>
      </c>
      <c r="R12" s="189">
        <f>'EDPC 780 Winter'!T14</f>
        <v>0</v>
      </c>
      <c r="S12" s="189">
        <f>'EDPC 782 Fall'!T14</f>
        <v>0</v>
      </c>
      <c r="T12" s="189">
        <f>'EDPC 782 Winter'!T14</f>
        <v>0</v>
      </c>
      <c r="U12" s="189">
        <f>'Elective 1'!T14</f>
        <v>0</v>
      </c>
      <c r="V12" s="225">
        <f>'Elective 2'!T14</f>
        <v>0</v>
      </c>
      <c r="W12" s="82">
        <f t="shared" si="1"/>
        <v>0</v>
      </c>
      <c r="X12" s="36">
        <f>'EDPC 625- PhD'!D14+'EDPC 626- PhD'!D14+'EDPC 780 Fall'!D14+'EDPC 780 Winter'!D14+'EDPC 782 Fall'!D14+'EDPC 782 Winter'!D14+'Elective 1'!D14+'Elective 2'!D14+'EDPC 720'!D14</f>
        <v>0</v>
      </c>
      <c r="Y12" s="37">
        <f t="shared" si="2"/>
        <v>0</v>
      </c>
      <c r="Z12" s="37">
        <f>M12+X12</f>
        <v>0</v>
      </c>
    </row>
    <row r="13" spans="1:27" ht="12" thickBot="1" x14ac:dyDescent="0.2">
      <c r="A13" s="559" t="s">
        <v>21</v>
      </c>
      <c r="B13" s="537"/>
      <c r="C13" s="537"/>
      <c r="D13" s="188">
        <f>'EDPC 665 D1'!T15</f>
        <v>0</v>
      </c>
      <c r="E13" s="189">
        <f>'EDPC 665 D2'!T15</f>
        <v>0</v>
      </c>
      <c r="F13" s="189">
        <f>'EDPC 679 D1'!T15</f>
        <v>0</v>
      </c>
      <c r="G13" s="189">
        <f>'EDPC 679 D2'!T15</f>
        <v>0</v>
      </c>
      <c r="H13" s="189">
        <f>'EDPC 682 D1 or EDPC 683'!T15</f>
        <v>0</v>
      </c>
      <c r="I13" s="207">
        <f>'EDPC 682 D2 or  EDPC 684'!T15</f>
        <v>0</v>
      </c>
      <c r="J13" s="189">
        <f>'EDPC 625- MA'!T15</f>
        <v>0</v>
      </c>
      <c r="K13" s="207">
        <f>'EDPC 626- MA'!T15</f>
        <v>0</v>
      </c>
      <c r="L13" s="37">
        <f t="shared" si="0"/>
        <v>0</v>
      </c>
      <c r="M13" s="37">
        <f>'EDPC 665 D1'!D15+'EDPC 665 D2'!D15+'EDPC 679 D1'!D15+'EDPC 679 D2'!D15+'EDPC 682 D1 or EDPC 683'!D15+'EDPC 682 D2 or  EDPC 684'!D15+'EDPC 625- MA'!D15+'EDPC 626- MA'!D15</f>
        <v>0</v>
      </c>
      <c r="N13" s="188">
        <f>'EDPC 625- PhD'!T15</f>
        <v>0</v>
      </c>
      <c r="O13" s="189">
        <f>'EDPC 626- PhD'!T15</f>
        <v>0</v>
      </c>
      <c r="P13" s="189">
        <f>'EDPC 720'!T15</f>
        <v>0</v>
      </c>
      <c r="Q13" s="189">
        <f>'EDPC 780 Fall'!T15</f>
        <v>0</v>
      </c>
      <c r="R13" s="189">
        <f>'EDPC 780 Winter'!T15</f>
        <v>0</v>
      </c>
      <c r="S13" s="189">
        <f>'EDPC 782 Fall'!T15</f>
        <v>0</v>
      </c>
      <c r="T13" s="189">
        <f>'EDPC 782 Winter'!T15</f>
        <v>0</v>
      </c>
      <c r="U13" s="189">
        <f>'Elective 1'!T15</f>
        <v>0</v>
      </c>
      <c r="V13" s="225">
        <f>'Elective 2'!T15</f>
        <v>0</v>
      </c>
      <c r="W13" s="82">
        <f t="shared" si="1"/>
        <v>0</v>
      </c>
      <c r="X13" s="36">
        <f>'EDPC 625- PhD'!D15+'EDPC 626- PhD'!D15+'EDPC 780 Fall'!D15+'EDPC 780 Winter'!D15+'EDPC 782 Fall'!D15+'EDPC 782 Winter'!D15+'Elective 1'!D15+'Elective 2'!D15+'EDPC 720'!D15</f>
        <v>0</v>
      </c>
      <c r="Y13" s="37">
        <f t="shared" si="2"/>
        <v>0</v>
      </c>
      <c r="Z13" s="37">
        <f t="shared" si="3"/>
        <v>0</v>
      </c>
    </row>
    <row r="14" spans="1:27" ht="12" thickBot="1" x14ac:dyDescent="0.2">
      <c r="A14" s="559" t="s">
        <v>22</v>
      </c>
      <c r="B14" s="537"/>
      <c r="C14" s="537"/>
      <c r="D14" s="188">
        <f>'EDPC 665 D1'!T16</f>
        <v>0</v>
      </c>
      <c r="E14" s="189">
        <f>'EDPC 665 D2'!T16</f>
        <v>0</v>
      </c>
      <c r="F14" s="189">
        <f>'EDPC 679 D1'!T16</f>
        <v>0</v>
      </c>
      <c r="G14" s="189">
        <f>'EDPC 679 D2'!T16</f>
        <v>0</v>
      </c>
      <c r="H14" s="189">
        <f>'EDPC 682 D1 or EDPC 683'!T16</f>
        <v>0</v>
      </c>
      <c r="I14" s="207">
        <f>'EDPC 682 D2 or  EDPC 684'!T16</f>
        <v>0</v>
      </c>
      <c r="J14" s="189">
        <f>'EDPC 625- MA'!T16</f>
        <v>0</v>
      </c>
      <c r="K14" s="207">
        <f>'EDPC 626- MA'!T16</f>
        <v>0</v>
      </c>
      <c r="L14" s="37">
        <f t="shared" si="0"/>
        <v>0</v>
      </c>
      <c r="M14" s="37">
        <f>'EDPC 665 D1'!D16+'EDPC 665 D2'!D16+'EDPC 679 D1'!D16+'EDPC 679 D2'!D16+'EDPC 682 D1 or EDPC 683'!D16+'EDPC 682 D2 or  EDPC 684'!D16+'EDPC 625- MA'!D16+'EDPC 626- MA'!D16</f>
        <v>0</v>
      </c>
      <c r="N14" s="188">
        <f>'EDPC 625- PhD'!T16</f>
        <v>0</v>
      </c>
      <c r="O14" s="189">
        <f>'EDPC 626- PhD'!T16</f>
        <v>0</v>
      </c>
      <c r="P14" s="189">
        <f>'EDPC 720'!T16</f>
        <v>0</v>
      </c>
      <c r="Q14" s="189">
        <f>'EDPC 780 Fall'!T16</f>
        <v>0</v>
      </c>
      <c r="R14" s="189">
        <f>'EDPC 780 Winter'!T16</f>
        <v>0</v>
      </c>
      <c r="S14" s="189">
        <f>'EDPC 782 Fall'!T16</f>
        <v>0</v>
      </c>
      <c r="T14" s="189">
        <f>'EDPC 782 Winter'!T16</f>
        <v>0</v>
      </c>
      <c r="U14" s="189">
        <f>'Elective 1'!T16</f>
        <v>0</v>
      </c>
      <c r="V14" s="225">
        <f>'Elective 2'!T16</f>
        <v>0</v>
      </c>
      <c r="W14" s="82">
        <f t="shared" si="1"/>
        <v>0</v>
      </c>
      <c r="X14" s="36">
        <f>'EDPC 625- PhD'!D16+'EDPC 626- PhD'!D16+'EDPC 780 Fall'!D16+'EDPC 780 Winter'!D16+'EDPC 782 Fall'!D16+'EDPC 782 Winter'!D16+'Elective 1'!D16+'Elective 2'!D16+'EDPC 720'!D16</f>
        <v>0</v>
      </c>
      <c r="Y14" s="37">
        <f t="shared" si="2"/>
        <v>0</v>
      </c>
      <c r="Z14" s="37">
        <f t="shared" si="3"/>
        <v>0</v>
      </c>
    </row>
    <row r="15" spans="1:27" ht="12" thickBot="1" x14ac:dyDescent="0.2">
      <c r="A15" s="559" t="s">
        <v>23</v>
      </c>
      <c r="B15" s="537"/>
      <c r="C15" s="537"/>
      <c r="D15" s="188">
        <f>'EDPC 665 D1'!T17</f>
        <v>0</v>
      </c>
      <c r="E15" s="189">
        <f>'EDPC 665 D2'!T17</f>
        <v>0</v>
      </c>
      <c r="F15" s="189">
        <f>'EDPC 679 D1'!T17</f>
        <v>0</v>
      </c>
      <c r="G15" s="189">
        <f>'EDPC 679 D2'!T17</f>
        <v>0</v>
      </c>
      <c r="H15" s="189">
        <f>'EDPC 682 D1 or EDPC 683'!T17</f>
        <v>0</v>
      </c>
      <c r="I15" s="207">
        <f>'EDPC 682 D2 or  EDPC 684'!T17</f>
        <v>0</v>
      </c>
      <c r="J15" s="189">
        <f>'EDPC 625- MA'!T17</f>
        <v>0</v>
      </c>
      <c r="K15" s="207">
        <f>'EDPC 626- MA'!T17</f>
        <v>0</v>
      </c>
      <c r="L15" s="37">
        <f t="shared" si="0"/>
        <v>0</v>
      </c>
      <c r="M15" s="37">
        <f>'EDPC 665 D1'!D17+'EDPC 665 D2'!D17+'EDPC 679 D1'!D17+'EDPC 679 D2'!D17+'EDPC 682 D1 or EDPC 683'!D17+'EDPC 682 D2 or  EDPC 684'!D17+'EDPC 625- MA'!D17+'EDPC 626- MA'!D17</f>
        <v>0</v>
      </c>
      <c r="N15" s="188">
        <f>'EDPC 625- PhD'!T17</f>
        <v>0</v>
      </c>
      <c r="O15" s="189">
        <f>'EDPC 626- PhD'!T17</f>
        <v>0</v>
      </c>
      <c r="P15" s="189">
        <f>'EDPC 720'!T17</f>
        <v>0</v>
      </c>
      <c r="Q15" s="189">
        <f>'EDPC 780 Fall'!T17</f>
        <v>0</v>
      </c>
      <c r="R15" s="189">
        <f>'EDPC 780 Winter'!T17</f>
        <v>0</v>
      </c>
      <c r="S15" s="189">
        <f>'EDPC 782 Fall'!T17</f>
        <v>0</v>
      </c>
      <c r="T15" s="189">
        <f>'EDPC 782 Winter'!T17</f>
        <v>0</v>
      </c>
      <c r="U15" s="189">
        <f>'Elective 1'!T17</f>
        <v>0</v>
      </c>
      <c r="V15" s="225">
        <f>'Elective 2'!T17</f>
        <v>0</v>
      </c>
      <c r="W15" s="82">
        <f t="shared" si="1"/>
        <v>0</v>
      </c>
      <c r="X15" s="36">
        <f>'EDPC 625- PhD'!D17+'EDPC 626- PhD'!D17+'EDPC 780 Fall'!D17+'EDPC 780 Winter'!D17+'EDPC 782 Fall'!D17+'EDPC 782 Winter'!D17+'Elective 1'!D17+'Elective 2'!D17+'EDPC 720'!D17</f>
        <v>0</v>
      </c>
      <c r="Y15" s="37">
        <f t="shared" si="2"/>
        <v>0</v>
      </c>
      <c r="Z15" s="37">
        <f t="shared" si="3"/>
        <v>0</v>
      </c>
    </row>
    <row r="16" spans="1:27" ht="12" thickBot="1" x14ac:dyDescent="0.2">
      <c r="A16" s="559" t="s">
        <v>115</v>
      </c>
      <c r="B16" s="537"/>
      <c r="C16" s="537"/>
      <c r="D16" s="188">
        <f>'EDPC 665 D1'!T18</f>
        <v>0</v>
      </c>
      <c r="E16" s="189">
        <f>'EDPC 665 D2'!T18</f>
        <v>0</v>
      </c>
      <c r="F16" s="189">
        <f>'EDPC 679 D1'!T18</f>
        <v>0</v>
      </c>
      <c r="G16" s="189">
        <f>'EDPC 679 D2'!T18</f>
        <v>0</v>
      </c>
      <c r="H16" s="189">
        <f>'EDPC 682 D1 or EDPC 683'!T18</f>
        <v>0</v>
      </c>
      <c r="I16" s="207">
        <f>'EDPC 682 D2 or  EDPC 684'!T18</f>
        <v>0</v>
      </c>
      <c r="J16" s="189">
        <f>'EDPC 625- MA'!T18</f>
        <v>0</v>
      </c>
      <c r="K16" s="207">
        <f>'EDPC 626- MA'!T18</f>
        <v>0</v>
      </c>
      <c r="L16" s="37">
        <f t="shared" si="0"/>
        <v>0</v>
      </c>
      <c r="M16" s="37">
        <f>'EDPC 665 D1'!D18+'EDPC 665 D2'!D18+'EDPC 679 D1'!D18+'EDPC 679 D2'!D18+'EDPC 682 D1 or EDPC 683'!D18+'EDPC 682 D2 or  EDPC 684'!D18+'EDPC 625- MA'!D18+'EDPC 626- MA'!D18</f>
        <v>0</v>
      </c>
      <c r="N16" s="188">
        <f>'EDPC 625- PhD'!T18</f>
        <v>0</v>
      </c>
      <c r="O16" s="189">
        <f>'EDPC 626- PhD'!T18</f>
        <v>0</v>
      </c>
      <c r="P16" s="189">
        <f>'EDPC 720'!T18</f>
        <v>0</v>
      </c>
      <c r="Q16" s="189">
        <f>'EDPC 780 Fall'!T18</f>
        <v>0</v>
      </c>
      <c r="R16" s="189">
        <f>'EDPC 780 Winter'!T18</f>
        <v>0</v>
      </c>
      <c r="S16" s="189">
        <f>'EDPC 782 Fall'!T18</f>
        <v>0</v>
      </c>
      <c r="T16" s="189">
        <f>'EDPC 782 Winter'!T18</f>
        <v>0</v>
      </c>
      <c r="U16" s="189">
        <f>'Elective 1'!T18</f>
        <v>0</v>
      </c>
      <c r="V16" s="225">
        <f>'Elective 2'!T18</f>
        <v>0</v>
      </c>
      <c r="W16" s="82">
        <f t="shared" si="1"/>
        <v>0</v>
      </c>
      <c r="X16" s="36">
        <f>'EDPC 625- PhD'!D18+'EDPC 626- PhD'!D18+'EDPC 780 Fall'!D18+'EDPC 780 Winter'!D18+'EDPC 782 Fall'!D18+'EDPC 782 Winter'!D18+'Elective 1'!D18+'Elective 2'!D18+'EDPC 720'!D18</f>
        <v>0</v>
      </c>
      <c r="Y16" s="37">
        <f t="shared" si="2"/>
        <v>0</v>
      </c>
      <c r="Z16" s="37">
        <f t="shared" si="3"/>
        <v>0</v>
      </c>
    </row>
    <row r="17" spans="1:26" ht="12" thickBot="1" x14ac:dyDescent="0.2">
      <c r="A17" s="513" t="s">
        <v>66</v>
      </c>
      <c r="B17" s="456"/>
      <c r="C17" s="456"/>
      <c r="D17" s="38">
        <f>'EDPC 665 D1'!T19</f>
        <v>0</v>
      </c>
      <c r="E17" s="39">
        <f>'EDPC 665 D2'!T19</f>
        <v>0</v>
      </c>
      <c r="F17" s="39">
        <f>'EDPC 679 D1'!T19</f>
        <v>0</v>
      </c>
      <c r="G17" s="39">
        <f>'EDPC 679 D2'!T19</f>
        <v>0</v>
      </c>
      <c r="H17" s="39">
        <f>'EDPC 682 D1 or EDPC 683'!T19</f>
        <v>0</v>
      </c>
      <c r="I17" s="215">
        <f>'EDPC 682 D2 or  EDPC 684'!T19</f>
        <v>0</v>
      </c>
      <c r="J17" s="39">
        <f>'EDPC 625- MA'!T19</f>
        <v>0</v>
      </c>
      <c r="K17" s="215">
        <f>'EDPC 626- MA'!T19</f>
        <v>0</v>
      </c>
      <c r="L17" s="37">
        <f t="shared" si="0"/>
        <v>0</v>
      </c>
      <c r="M17" s="37">
        <f>'EDPC 665 D1'!D19+'EDPC 665 D2'!D19+'EDPC 679 D1'!D19+'EDPC 679 D2'!D19+'EDPC 682 D1 or EDPC 683'!D19+'EDPC 682 D2 or  EDPC 684'!D19+'EDPC 625- MA'!D19+'EDPC 626- MA'!D19</f>
        <v>0</v>
      </c>
      <c r="N17" s="38">
        <f>'EDPC 625- PhD'!T19</f>
        <v>0</v>
      </c>
      <c r="O17" s="39">
        <f>'EDPC 626- PhD'!T19</f>
        <v>0</v>
      </c>
      <c r="P17" s="39">
        <f>'EDPC 720'!T19</f>
        <v>0</v>
      </c>
      <c r="Q17" s="39">
        <f>'EDPC 780 Fall'!T19</f>
        <v>0</v>
      </c>
      <c r="R17" s="39">
        <f>'EDPC 780 Winter'!T19</f>
        <v>0</v>
      </c>
      <c r="S17" s="39">
        <f>'EDPC 782 Fall'!T19</f>
        <v>0</v>
      </c>
      <c r="T17" s="39">
        <f>'EDPC 782 Winter'!T19</f>
        <v>0</v>
      </c>
      <c r="U17" s="39">
        <f>'Elective 1'!T19</f>
        <v>0</v>
      </c>
      <c r="V17" s="99">
        <f>'Elective 2'!T19</f>
        <v>0</v>
      </c>
      <c r="W17" s="82">
        <f t="shared" si="1"/>
        <v>0</v>
      </c>
      <c r="X17" s="36">
        <f>'EDPC 625- PhD'!D19+'EDPC 626- PhD'!D19+'EDPC 780 Fall'!D19+'EDPC 780 Winter'!D19+'EDPC 782 Fall'!D19+'EDPC 782 Winter'!D19+'Elective 1'!D19+'Elective 2'!D19+'EDPC 720'!D19</f>
        <v>0</v>
      </c>
      <c r="Y17" s="37">
        <f t="shared" si="2"/>
        <v>0</v>
      </c>
      <c r="Z17" s="37">
        <f t="shared" si="3"/>
        <v>0</v>
      </c>
    </row>
    <row r="18" spans="1:26" ht="12" thickBot="1" x14ac:dyDescent="0.2">
      <c r="A18" s="549" t="s">
        <v>112</v>
      </c>
      <c r="B18" s="535"/>
      <c r="C18" s="535"/>
      <c r="D18" s="188">
        <f>'EDPC 665 D1'!T20</f>
        <v>0</v>
      </c>
      <c r="E18" s="189">
        <f>'EDPC 665 D2'!T20</f>
        <v>0</v>
      </c>
      <c r="F18" s="189">
        <f>'EDPC 679 D1'!T20</f>
        <v>0</v>
      </c>
      <c r="G18" s="189">
        <f>'EDPC 679 D2'!T20</f>
        <v>0</v>
      </c>
      <c r="H18" s="189">
        <f>'EDPC 682 D1 or EDPC 683'!T20</f>
        <v>0</v>
      </c>
      <c r="I18" s="207">
        <f>'EDPC 682 D2 or  EDPC 684'!T20</f>
        <v>0</v>
      </c>
      <c r="J18" s="189">
        <f>'EDPC 625- MA'!T20</f>
        <v>0</v>
      </c>
      <c r="K18" s="207">
        <f>'EDPC 626- MA'!T20</f>
        <v>0</v>
      </c>
      <c r="L18" s="37">
        <f t="shared" si="0"/>
        <v>0</v>
      </c>
      <c r="M18" s="37">
        <f>'EDPC 665 D1'!D20+'EDPC 665 D2'!D20+'EDPC 679 D1'!D20+'EDPC 679 D2'!D20+'EDPC 682 D1 or EDPC 683'!D20+'EDPC 682 D2 or  EDPC 684'!D20+'EDPC 625- MA'!D20+'EDPC 626- MA'!D20</f>
        <v>0</v>
      </c>
      <c r="N18" s="188">
        <f>'EDPC 625- PhD'!T20</f>
        <v>0</v>
      </c>
      <c r="O18" s="189">
        <f>'EDPC 626- PhD'!T20</f>
        <v>0</v>
      </c>
      <c r="P18" s="189">
        <f>'EDPC 720'!T20</f>
        <v>0</v>
      </c>
      <c r="Q18" s="189">
        <f>'EDPC 780 Fall'!T20</f>
        <v>0</v>
      </c>
      <c r="R18" s="189">
        <f>'EDPC 780 Winter'!T20</f>
        <v>0</v>
      </c>
      <c r="S18" s="189">
        <f>'EDPC 782 Fall'!T20</f>
        <v>0</v>
      </c>
      <c r="T18" s="189">
        <f>'EDPC 782 Winter'!T20</f>
        <v>0</v>
      </c>
      <c r="U18" s="189">
        <f>'Elective 1'!T20</f>
        <v>0</v>
      </c>
      <c r="V18" s="225">
        <f>'Elective 2'!T20</f>
        <v>0</v>
      </c>
      <c r="W18" s="82">
        <f t="shared" si="1"/>
        <v>0</v>
      </c>
      <c r="X18" s="36">
        <f>'EDPC 625- PhD'!D20+'EDPC 626- PhD'!D20+'EDPC 780 Fall'!D20+'EDPC 780 Winter'!D20+'EDPC 782 Fall'!D20+'EDPC 782 Winter'!D20+'Elective 1'!D20+'Elective 2'!D20+'EDPC 720'!D20</f>
        <v>0</v>
      </c>
      <c r="Y18" s="37">
        <f t="shared" si="2"/>
        <v>0</v>
      </c>
      <c r="Z18" s="37">
        <f t="shared" si="3"/>
        <v>0</v>
      </c>
    </row>
    <row r="19" spans="1:26" ht="12" thickBot="1" x14ac:dyDescent="0.2">
      <c r="A19" s="549" t="s">
        <v>3</v>
      </c>
      <c r="B19" s="535"/>
      <c r="C19" s="535"/>
      <c r="D19" s="188">
        <f>'EDPC 665 D1'!T21</f>
        <v>0</v>
      </c>
      <c r="E19" s="189">
        <f>'EDPC 665 D2'!T21</f>
        <v>0</v>
      </c>
      <c r="F19" s="189">
        <f>'EDPC 679 D1'!T21</f>
        <v>0</v>
      </c>
      <c r="G19" s="189">
        <f>'EDPC 679 D2'!T21</f>
        <v>0</v>
      </c>
      <c r="H19" s="189">
        <f>'EDPC 682 D1 or EDPC 683'!T21</f>
        <v>0</v>
      </c>
      <c r="I19" s="207">
        <f>'EDPC 682 D2 or  EDPC 684'!T21</f>
        <v>0</v>
      </c>
      <c r="J19" s="189">
        <f>'EDPC 625- MA'!T21</f>
        <v>0</v>
      </c>
      <c r="K19" s="207">
        <f>'EDPC 626- MA'!T21</f>
        <v>0</v>
      </c>
      <c r="L19" s="37">
        <f t="shared" si="0"/>
        <v>0</v>
      </c>
      <c r="M19" s="37">
        <f>'EDPC 665 D1'!D21+'EDPC 665 D2'!D21+'EDPC 679 D1'!D21+'EDPC 679 D2'!D21+'EDPC 682 D1 or EDPC 683'!D21+'EDPC 682 D2 or  EDPC 684'!D21+'EDPC 625- MA'!D21+'EDPC 626- MA'!D21</f>
        <v>0</v>
      </c>
      <c r="N19" s="188">
        <f>'EDPC 625- PhD'!T21</f>
        <v>0</v>
      </c>
      <c r="O19" s="189">
        <f>'EDPC 626- PhD'!T21</f>
        <v>0</v>
      </c>
      <c r="P19" s="189">
        <f>'EDPC 720'!T21</f>
        <v>0</v>
      </c>
      <c r="Q19" s="189">
        <f>'EDPC 780 Fall'!T21</f>
        <v>0</v>
      </c>
      <c r="R19" s="189">
        <f>'EDPC 780 Winter'!T21</f>
        <v>0</v>
      </c>
      <c r="S19" s="189">
        <f>'EDPC 782 Fall'!T21</f>
        <v>0</v>
      </c>
      <c r="T19" s="189">
        <f>'EDPC 782 Winter'!T21</f>
        <v>0</v>
      </c>
      <c r="U19" s="189">
        <f>'Elective 1'!T21</f>
        <v>0</v>
      </c>
      <c r="V19" s="225">
        <f>'Elective 2'!T21</f>
        <v>0</v>
      </c>
      <c r="W19" s="82">
        <f t="shared" si="1"/>
        <v>0</v>
      </c>
      <c r="X19" s="36">
        <f>'EDPC 625- PhD'!D21+'EDPC 626- PhD'!D21+'EDPC 780 Fall'!D21+'EDPC 780 Winter'!D21+'EDPC 782 Fall'!D21+'EDPC 782 Winter'!D21+'Elective 1'!D21+'Elective 2'!D21+'EDPC 720'!D21</f>
        <v>0</v>
      </c>
      <c r="Y19" s="37">
        <f t="shared" si="2"/>
        <v>0</v>
      </c>
      <c r="Z19" s="37">
        <f t="shared" si="3"/>
        <v>0</v>
      </c>
    </row>
    <row r="20" spans="1:26" ht="12.95" customHeight="1" thickBot="1" x14ac:dyDescent="0.2">
      <c r="A20" s="513" t="s">
        <v>221</v>
      </c>
      <c r="B20" s="456"/>
      <c r="C20" s="457"/>
      <c r="D20" s="38">
        <f>'EDPC 665 D1'!T22</f>
        <v>0</v>
      </c>
      <c r="E20" s="39">
        <f>'EDPC 665 D2'!T22</f>
        <v>0</v>
      </c>
      <c r="F20" s="39">
        <f>'EDPC 679 D1'!T22</f>
        <v>0</v>
      </c>
      <c r="G20" s="39">
        <f>'EDPC 679 D2'!T22</f>
        <v>0</v>
      </c>
      <c r="H20" s="39">
        <f>'EDPC 682 D1 or EDPC 683'!T22</f>
        <v>0</v>
      </c>
      <c r="I20" s="215">
        <f>'EDPC 682 D2 or  EDPC 684'!T22</f>
        <v>0</v>
      </c>
      <c r="J20" s="39">
        <f>'EDPC 625- MA'!T22</f>
        <v>0</v>
      </c>
      <c r="K20" s="215">
        <f>'EDPC 626- MA'!T22</f>
        <v>0</v>
      </c>
      <c r="L20" s="37">
        <f t="shared" si="0"/>
        <v>0</v>
      </c>
      <c r="M20" s="37">
        <f>'EDPC 665 D1'!D22+'EDPC 665 D2'!D22+'EDPC 679 D1'!D22+'EDPC 679 D2'!D22+'EDPC 682 D1 or EDPC 683'!D22+'EDPC 682 D2 or  EDPC 684'!D22+'EDPC 625- MA'!D22+'EDPC 626- MA'!D22</f>
        <v>0</v>
      </c>
      <c r="N20" s="188">
        <f>'EDPC 625- PhD'!T22</f>
        <v>0</v>
      </c>
      <c r="O20" s="189">
        <f>'EDPC 626- PhD'!T22</f>
        <v>0</v>
      </c>
      <c r="P20" s="189">
        <f>'EDPC 720'!T22</f>
        <v>0</v>
      </c>
      <c r="Q20" s="189">
        <f>'EDPC 780 Fall'!T22</f>
        <v>0</v>
      </c>
      <c r="R20" s="189">
        <f>'EDPC 780 Winter'!T22</f>
        <v>0</v>
      </c>
      <c r="S20" s="189">
        <f>'EDPC 782 Fall'!T22</f>
        <v>0</v>
      </c>
      <c r="T20" s="189">
        <f>'EDPC 782 Winter'!T22</f>
        <v>0</v>
      </c>
      <c r="U20" s="189">
        <f>'Elective 1'!T22</f>
        <v>0</v>
      </c>
      <c r="V20" s="225">
        <f>'Elective 2'!T22</f>
        <v>0</v>
      </c>
      <c r="W20" s="82">
        <f t="shared" si="1"/>
        <v>0</v>
      </c>
      <c r="X20" s="36">
        <f>'EDPC 625- PhD'!D22+'EDPC 626- PhD'!D22+'EDPC 780 Fall'!D22+'EDPC 780 Winter'!D22+'EDPC 782 Fall'!D22+'EDPC 782 Winter'!D22+'Elective 1'!D22+'Elective 2'!D22+'EDPC 720'!D22</f>
        <v>0</v>
      </c>
      <c r="Y20" s="37">
        <f t="shared" si="2"/>
        <v>0</v>
      </c>
      <c r="Z20" s="37">
        <f t="shared" si="3"/>
        <v>0</v>
      </c>
    </row>
    <row r="21" spans="1:26" ht="12.95" customHeight="1" thickBot="1" x14ac:dyDescent="0.2">
      <c r="A21" s="549" t="s">
        <v>219</v>
      </c>
      <c r="B21" s="535"/>
      <c r="C21" s="535"/>
      <c r="D21" s="188">
        <f>'EDPC 665 D1'!T23</f>
        <v>0</v>
      </c>
      <c r="E21" s="189">
        <f>'EDPC 665 D2'!T23</f>
        <v>0</v>
      </c>
      <c r="F21" s="189">
        <f>'EDPC 679 D1'!T23</f>
        <v>0</v>
      </c>
      <c r="G21" s="189">
        <f>'EDPC 679 D2'!T23</f>
        <v>0</v>
      </c>
      <c r="H21" s="189">
        <f>'EDPC 682 D1 or EDPC 683'!T23</f>
        <v>0</v>
      </c>
      <c r="I21" s="207">
        <f>'EDPC 682 D2 or  EDPC 684'!T23</f>
        <v>0</v>
      </c>
      <c r="J21" s="189">
        <f>'EDPC 625- MA'!T23</f>
        <v>0</v>
      </c>
      <c r="K21" s="207">
        <f>'EDPC 626- MA'!T23</f>
        <v>0</v>
      </c>
      <c r="L21" s="37">
        <f t="shared" si="0"/>
        <v>0</v>
      </c>
      <c r="M21" s="37">
        <f>'EDPC 665 D1'!D23+'EDPC 665 D2'!D23+'EDPC 679 D1'!D23+'EDPC 679 D2'!D23+'EDPC 682 D1 or EDPC 683'!D23+'EDPC 682 D2 or  EDPC 684'!D23+'EDPC 625- MA'!D23+'EDPC 626- MA'!D23</f>
        <v>0</v>
      </c>
      <c r="N21" s="188">
        <f>'EDPC 625- PhD'!T23</f>
        <v>0</v>
      </c>
      <c r="O21" s="189">
        <f>'EDPC 626- PhD'!T23</f>
        <v>0</v>
      </c>
      <c r="P21" s="189">
        <f>'EDPC 720'!T23</f>
        <v>0</v>
      </c>
      <c r="Q21" s="189">
        <f>'EDPC 780 Fall'!T23</f>
        <v>0</v>
      </c>
      <c r="R21" s="189">
        <f>'EDPC 780 Winter'!T23</f>
        <v>0</v>
      </c>
      <c r="S21" s="189">
        <f>'EDPC 782 Fall'!T23</f>
        <v>0</v>
      </c>
      <c r="T21" s="189">
        <f>'EDPC 782 Winter'!T23</f>
        <v>0</v>
      </c>
      <c r="U21" s="189">
        <f>'Elective 1'!T23</f>
        <v>0</v>
      </c>
      <c r="V21" s="225">
        <f>'Elective 2'!T23</f>
        <v>0</v>
      </c>
      <c r="W21" s="82">
        <f t="shared" si="1"/>
        <v>0</v>
      </c>
      <c r="X21" s="36">
        <f>'EDPC 625- PhD'!D23+'EDPC 626- PhD'!D23+'EDPC 780 Fall'!D23+'EDPC 780 Winter'!D23+'EDPC 782 Fall'!D23+'EDPC 782 Winter'!D23+'Elective 1'!D23+'Elective 2'!D23+'EDPC 720'!D23</f>
        <v>0</v>
      </c>
      <c r="Y21" s="37">
        <f t="shared" si="2"/>
        <v>0</v>
      </c>
      <c r="Z21" s="37">
        <f t="shared" si="3"/>
        <v>0</v>
      </c>
    </row>
    <row r="22" spans="1:26" ht="12" thickBot="1" x14ac:dyDescent="0.2">
      <c r="A22" s="43"/>
      <c r="B22" s="537" t="s">
        <v>45</v>
      </c>
      <c r="C22" s="537"/>
      <c r="D22" s="188">
        <f>'EDPC 665 D1'!T24</f>
        <v>0</v>
      </c>
      <c r="E22" s="189">
        <f>'EDPC 665 D2'!T24</f>
        <v>0</v>
      </c>
      <c r="F22" s="189">
        <f>'EDPC 679 D1'!T24</f>
        <v>0</v>
      </c>
      <c r="G22" s="189">
        <f>'EDPC 679 D2'!T24</f>
        <v>0</v>
      </c>
      <c r="H22" s="189">
        <f>'EDPC 682 D1 or EDPC 683'!T24</f>
        <v>0</v>
      </c>
      <c r="I22" s="207">
        <f>'EDPC 682 D2 or  EDPC 684'!T24</f>
        <v>0</v>
      </c>
      <c r="J22" s="189">
        <f>'EDPC 625- MA'!T24</f>
        <v>0</v>
      </c>
      <c r="K22" s="207">
        <f>'EDPC 626- MA'!T24</f>
        <v>0</v>
      </c>
      <c r="L22" s="37">
        <f t="shared" si="0"/>
        <v>0</v>
      </c>
      <c r="M22" s="37">
        <f>'EDPC 665 D1'!D24+'EDPC 665 D2'!D24+'EDPC 679 D1'!D24+'EDPC 679 D2'!D24+'EDPC 682 D1 or EDPC 683'!D24+'EDPC 682 D2 or  EDPC 684'!D24+'EDPC 625- MA'!D24+'EDPC 626- MA'!D24</f>
        <v>0</v>
      </c>
      <c r="N22" s="188">
        <f>'EDPC 625- PhD'!T24</f>
        <v>0</v>
      </c>
      <c r="O22" s="189">
        <f>'EDPC 626- PhD'!T24</f>
        <v>0</v>
      </c>
      <c r="P22" s="189">
        <f>'EDPC 720'!T24</f>
        <v>0</v>
      </c>
      <c r="Q22" s="189">
        <f>'EDPC 780 Fall'!T24</f>
        <v>0</v>
      </c>
      <c r="R22" s="189">
        <f>'EDPC 780 Winter'!T24</f>
        <v>0</v>
      </c>
      <c r="S22" s="189">
        <f>'EDPC 782 Fall'!T24</f>
        <v>0</v>
      </c>
      <c r="T22" s="189">
        <f>'EDPC 782 Winter'!T24</f>
        <v>0</v>
      </c>
      <c r="U22" s="189">
        <f>'Elective 1'!T24</f>
        <v>0</v>
      </c>
      <c r="V22" s="225">
        <f>'Elective 2'!T24</f>
        <v>0</v>
      </c>
      <c r="W22" s="82">
        <f t="shared" si="1"/>
        <v>0</v>
      </c>
      <c r="X22" s="36">
        <f>'EDPC 625- PhD'!D24+'EDPC 626- PhD'!D24+'EDPC 780 Fall'!D24+'EDPC 780 Winter'!D24+'EDPC 782 Fall'!D24+'EDPC 782 Winter'!D24+'Elective 1'!D24+'Elective 2'!D24+'EDPC 720'!D24</f>
        <v>0</v>
      </c>
      <c r="Y22" s="37">
        <f t="shared" si="2"/>
        <v>0</v>
      </c>
      <c r="Z22" s="37">
        <f t="shared" si="3"/>
        <v>0</v>
      </c>
    </row>
    <row r="23" spans="1:26" ht="12" thickBot="1" x14ac:dyDescent="0.2">
      <c r="A23" s="43"/>
      <c r="B23" s="537" t="s">
        <v>46</v>
      </c>
      <c r="C23" s="537"/>
      <c r="D23" s="188">
        <f>'EDPC 665 D1'!T25</f>
        <v>0</v>
      </c>
      <c r="E23" s="189">
        <f>'EDPC 665 D2'!T25</f>
        <v>0</v>
      </c>
      <c r="F23" s="189">
        <f>'EDPC 679 D1'!T25</f>
        <v>0</v>
      </c>
      <c r="G23" s="189">
        <f>'EDPC 679 D2'!T25</f>
        <v>0</v>
      </c>
      <c r="H23" s="189">
        <f>'EDPC 682 D1 or EDPC 683'!T25</f>
        <v>0</v>
      </c>
      <c r="I23" s="207">
        <f>'EDPC 682 D2 or  EDPC 684'!T25</f>
        <v>0</v>
      </c>
      <c r="J23" s="189">
        <f>'EDPC 625- MA'!T25</f>
        <v>0</v>
      </c>
      <c r="K23" s="207">
        <f>'EDPC 626- MA'!T25</f>
        <v>0</v>
      </c>
      <c r="L23" s="37">
        <f t="shared" si="0"/>
        <v>0</v>
      </c>
      <c r="M23" s="37">
        <f>'EDPC 665 D1'!D25+'EDPC 665 D2'!D25+'EDPC 679 D1'!D25+'EDPC 679 D2'!D25+'EDPC 682 D1 or EDPC 683'!D25+'EDPC 682 D2 or  EDPC 684'!D25+'EDPC 625- MA'!D25+'EDPC 626- MA'!D25</f>
        <v>0</v>
      </c>
      <c r="N23" s="188">
        <f>'EDPC 625- PhD'!T25</f>
        <v>0</v>
      </c>
      <c r="O23" s="189">
        <f>'EDPC 626- PhD'!T25</f>
        <v>0</v>
      </c>
      <c r="P23" s="189">
        <f>'EDPC 720'!T25</f>
        <v>0</v>
      </c>
      <c r="Q23" s="189">
        <f>'EDPC 780 Fall'!T25</f>
        <v>0</v>
      </c>
      <c r="R23" s="189">
        <f>'EDPC 780 Winter'!T25</f>
        <v>0</v>
      </c>
      <c r="S23" s="189">
        <f>'EDPC 782 Fall'!T25</f>
        <v>0</v>
      </c>
      <c r="T23" s="189">
        <f>'EDPC 782 Winter'!T25</f>
        <v>0</v>
      </c>
      <c r="U23" s="189">
        <f>'Elective 1'!T25</f>
        <v>0</v>
      </c>
      <c r="V23" s="225">
        <f>'Elective 2'!T25</f>
        <v>0</v>
      </c>
      <c r="W23" s="82">
        <f t="shared" si="1"/>
        <v>0</v>
      </c>
      <c r="X23" s="36">
        <f>'EDPC 625- PhD'!D25+'EDPC 626- PhD'!D25+'EDPC 780 Fall'!D25+'EDPC 780 Winter'!D25+'EDPC 782 Fall'!D25+'EDPC 782 Winter'!D25+'Elective 1'!D25+'Elective 2'!D25+'EDPC 720'!D25</f>
        <v>0</v>
      </c>
      <c r="Y23" s="37">
        <f t="shared" si="2"/>
        <v>0</v>
      </c>
      <c r="Z23" s="37">
        <f t="shared" si="3"/>
        <v>0</v>
      </c>
    </row>
    <row r="24" spans="1:26" ht="12" thickBot="1" x14ac:dyDescent="0.2">
      <c r="A24" s="43"/>
      <c r="B24" s="537" t="s">
        <v>196</v>
      </c>
      <c r="C24" s="537"/>
      <c r="D24" s="188">
        <f>'EDPC 665 D1'!T26</f>
        <v>0</v>
      </c>
      <c r="E24" s="189">
        <f>'EDPC 665 D2'!T26</f>
        <v>0</v>
      </c>
      <c r="F24" s="189">
        <f>'EDPC 679 D1'!T26</f>
        <v>0</v>
      </c>
      <c r="G24" s="189">
        <f>'EDPC 679 D2'!T26</f>
        <v>0</v>
      </c>
      <c r="H24" s="189">
        <f>'EDPC 682 D1 or EDPC 683'!T26</f>
        <v>0</v>
      </c>
      <c r="I24" s="207">
        <f>'EDPC 682 D2 or  EDPC 684'!T26</f>
        <v>0</v>
      </c>
      <c r="J24" s="189">
        <f>'EDPC 625- MA'!T26</f>
        <v>0</v>
      </c>
      <c r="K24" s="207">
        <f>'EDPC 626- MA'!T26</f>
        <v>0</v>
      </c>
      <c r="L24" s="37">
        <f t="shared" si="0"/>
        <v>0</v>
      </c>
      <c r="M24" s="37">
        <f>'EDPC 665 D1'!D26+'EDPC 665 D2'!D26+'EDPC 679 D1'!D26+'EDPC 679 D2'!D26+'EDPC 682 D1 or EDPC 683'!D26+'EDPC 682 D2 or  EDPC 684'!D26+'EDPC 625- MA'!D26+'EDPC 626- MA'!D26</f>
        <v>0</v>
      </c>
      <c r="N24" s="188">
        <f>'EDPC 625- PhD'!T26</f>
        <v>0</v>
      </c>
      <c r="O24" s="189">
        <f>'EDPC 626- PhD'!T26</f>
        <v>0</v>
      </c>
      <c r="P24" s="189">
        <f>'EDPC 720'!T26</f>
        <v>0</v>
      </c>
      <c r="Q24" s="189">
        <f>'EDPC 780 Fall'!T26</f>
        <v>0</v>
      </c>
      <c r="R24" s="189">
        <f>'EDPC 780 Winter'!T26</f>
        <v>0</v>
      </c>
      <c r="S24" s="189">
        <f>'EDPC 782 Fall'!T26</f>
        <v>0</v>
      </c>
      <c r="T24" s="189">
        <f>'EDPC 782 Winter'!T26</f>
        <v>0</v>
      </c>
      <c r="U24" s="189">
        <f>'Elective 1'!T26</f>
        <v>0</v>
      </c>
      <c r="V24" s="225">
        <f>'Elective 2'!T26</f>
        <v>0</v>
      </c>
      <c r="W24" s="82">
        <f t="shared" si="1"/>
        <v>0</v>
      </c>
      <c r="X24" s="36">
        <f>'EDPC 625- PhD'!D26+'EDPC 626- PhD'!D26+'EDPC 780 Fall'!D26+'EDPC 780 Winter'!D26+'EDPC 782 Fall'!D26+'EDPC 782 Winter'!D26+'Elective 1'!D26+'Elective 2'!D26+'EDPC 720'!D26</f>
        <v>0</v>
      </c>
      <c r="Y24" s="37">
        <f t="shared" si="2"/>
        <v>0</v>
      </c>
      <c r="Z24" s="37">
        <f t="shared" si="3"/>
        <v>0</v>
      </c>
    </row>
    <row r="25" spans="1:26" ht="12" thickBot="1" x14ac:dyDescent="0.2">
      <c r="A25" s="43"/>
      <c r="B25" s="537" t="s">
        <v>47</v>
      </c>
      <c r="C25" s="537"/>
      <c r="D25" s="188">
        <f>'EDPC 665 D1'!T27</f>
        <v>0</v>
      </c>
      <c r="E25" s="189">
        <f>'EDPC 665 D2'!T27</f>
        <v>0</v>
      </c>
      <c r="F25" s="189">
        <f>'EDPC 679 D1'!T27</f>
        <v>0</v>
      </c>
      <c r="G25" s="189">
        <f>'EDPC 679 D2'!T27</f>
        <v>0</v>
      </c>
      <c r="H25" s="189">
        <f>'EDPC 682 D1 or EDPC 683'!T27</f>
        <v>0</v>
      </c>
      <c r="I25" s="207">
        <f>'EDPC 682 D2 or  EDPC 684'!T27</f>
        <v>0</v>
      </c>
      <c r="J25" s="189">
        <f>'EDPC 625- MA'!T27</f>
        <v>0</v>
      </c>
      <c r="K25" s="207">
        <f>'EDPC 626- MA'!T27</f>
        <v>0</v>
      </c>
      <c r="L25" s="37">
        <f t="shared" si="0"/>
        <v>0</v>
      </c>
      <c r="M25" s="37">
        <f>'EDPC 665 D1'!D27+'EDPC 665 D2'!D27+'EDPC 679 D1'!D27+'EDPC 679 D2'!D27+'EDPC 682 D1 or EDPC 683'!D27+'EDPC 682 D2 or  EDPC 684'!D27+'EDPC 625- MA'!D27+'EDPC 626- MA'!D27</f>
        <v>0</v>
      </c>
      <c r="N25" s="188">
        <f>'EDPC 625- PhD'!T27</f>
        <v>0</v>
      </c>
      <c r="O25" s="189">
        <f>'EDPC 626- PhD'!T27</f>
        <v>0</v>
      </c>
      <c r="P25" s="189">
        <f>'EDPC 720'!T27</f>
        <v>0</v>
      </c>
      <c r="Q25" s="189">
        <f>'EDPC 780 Fall'!T27</f>
        <v>0</v>
      </c>
      <c r="R25" s="189">
        <f>'EDPC 780 Winter'!T27</f>
        <v>0</v>
      </c>
      <c r="S25" s="189">
        <f>'EDPC 782 Fall'!T27</f>
        <v>0</v>
      </c>
      <c r="T25" s="189">
        <f>'EDPC 782 Winter'!T27</f>
        <v>0</v>
      </c>
      <c r="U25" s="189">
        <f>'Elective 1'!T27</f>
        <v>0</v>
      </c>
      <c r="V25" s="225">
        <f>'Elective 2'!T27</f>
        <v>0</v>
      </c>
      <c r="W25" s="82">
        <f t="shared" si="1"/>
        <v>0</v>
      </c>
      <c r="X25" s="36">
        <f>'EDPC 625- PhD'!D27+'EDPC 626- PhD'!D27+'EDPC 780 Fall'!D27+'EDPC 780 Winter'!D27+'EDPC 782 Fall'!D27+'EDPC 782 Winter'!D27+'Elective 1'!D27+'Elective 2'!D27+'EDPC 720'!D27</f>
        <v>0</v>
      </c>
      <c r="Y25" s="37">
        <f t="shared" si="2"/>
        <v>0</v>
      </c>
      <c r="Z25" s="37">
        <f t="shared" si="3"/>
        <v>0</v>
      </c>
    </row>
    <row r="26" spans="1:26" ht="12" thickBot="1" x14ac:dyDescent="0.2">
      <c r="A26" s="549" t="s">
        <v>48</v>
      </c>
      <c r="B26" s="535"/>
      <c r="C26" s="535"/>
      <c r="D26" s="188">
        <f>'EDPC 665 D1'!T28</f>
        <v>0</v>
      </c>
      <c r="E26" s="189">
        <f>'EDPC 665 D2'!T28</f>
        <v>0</v>
      </c>
      <c r="F26" s="189">
        <f>'EDPC 679 D1'!T28</f>
        <v>0</v>
      </c>
      <c r="G26" s="189">
        <f>'EDPC 679 D2'!T28</f>
        <v>0</v>
      </c>
      <c r="H26" s="189">
        <f>'EDPC 682 D1 or EDPC 683'!T28</f>
        <v>0</v>
      </c>
      <c r="I26" s="207">
        <f>'EDPC 682 D2 or  EDPC 684'!T28</f>
        <v>0</v>
      </c>
      <c r="J26" s="189">
        <f>'EDPC 625- MA'!T28</f>
        <v>0</v>
      </c>
      <c r="K26" s="207">
        <f>'EDPC 626- MA'!T28</f>
        <v>0</v>
      </c>
      <c r="L26" s="37">
        <f t="shared" si="0"/>
        <v>0</v>
      </c>
      <c r="M26" s="37">
        <f>'EDPC 665 D1'!D28+'EDPC 665 D2'!D28+'EDPC 679 D1'!D28+'EDPC 679 D2'!D28+'EDPC 682 D1 or EDPC 683'!D28+'EDPC 682 D2 or  EDPC 684'!D28+'EDPC 625- MA'!D28+'EDPC 626- MA'!D28</f>
        <v>0</v>
      </c>
      <c r="N26" s="188">
        <f>'EDPC 625- PhD'!T28</f>
        <v>0</v>
      </c>
      <c r="O26" s="189">
        <f>'EDPC 626- PhD'!T28</f>
        <v>0</v>
      </c>
      <c r="P26" s="189">
        <f>'EDPC 720'!T28</f>
        <v>0</v>
      </c>
      <c r="Q26" s="189">
        <f>'EDPC 780 Fall'!T28</f>
        <v>0</v>
      </c>
      <c r="R26" s="189">
        <f>'EDPC 780 Winter'!T28</f>
        <v>0</v>
      </c>
      <c r="S26" s="189">
        <f>'EDPC 782 Fall'!T28</f>
        <v>0</v>
      </c>
      <c r="T26" s="189">
        <f>'EDPC 782 Winter'!T28</f>
        <v>0</v>
      </c>
      <c r="U26" s="189">
        <f>'Elective 1'!T28</f>
        <v>0</v>
      </c>
      <c r="V26" s="225">
        <f>'Elective 2'!T28</f>
        <v>0</v>
      </c>
      <c r="W26" s="82">
        <f t="shared" si="1"/>
        <v>0</v>
      </c>
      <c r="X26" s="36">
        <f>'EDPC 625- PhD'!D28+'EDPC 626- PhD'!D28+'EDPC 780 Fall'!D28+'EDPC 780 Winter'!D28+'EDPC 782 Fall'!D28+'EDPC 782 Winter'!D28+'Elective 1'!D28+'Elective 2'!D28+'EDPC 720'!D28</f>
        <v>0</v>
      </c>
      <c r="Y26" s="37">
        <f t="shared" si="2"/>
        <v>0</v>
      </c>
      <c r="Z26" s="37">
        <f t="shared" si="3"/>
        <v>0</v>
      </c>
    </row>
    <row r="27" spans="1:26" ht="12" thickBot="1" x14ac:dyDescent="0.2">
      <c r="A27" s="549" t="s">
        <v>4</v>
      </c>
      <c r="B27" s="535"/>
      <c r="C27" s="535"/>
      <c r="D27" s="188">
        <f>'EDPC 665 D1'!T29</f>
        <v>0</v>
      </c>
      <c r="E27" s="189">
        <f>'EDPC 665 D2'!T29</f>
        <v>0</v>
      </c>
      <c r="F27" s="189">
        <f>'EDPC 679 D1'!T29</f>
        <v>0</v>
      </c>
      <c r="G27" s="189">
        <f>'EDPC 679 D2'!T29</f>
        <v>0</v>
      </c>
      <c r="H27" s="189">
        <f>'EDPC 682 D1 or EDPC 683'!T29</f>
        <v>0</v>
      </c>
      <c r="I27" s="207">
        <f>'EDPC 682 D2 or  EDPC 684'!T29</f>
        <v>0</v>
      </c>
      <c r="J27" s="189">
        <f>'EDPC 625- MA'!T29</f>
        <v>0</v>
      </c>
      <c r="K27" s="207">
        <f>'EDPC 626- MA'!T29</f>
        <v>0</v>
      </c>
      <c r="L27" s="37">
        <f t="shared" si="0"/>
        <v>0</v>
      </c>
      <c r="M27" s="37">
        <f>'EDPC 665 D1'!D29+'EDPC 665 D2'!D29+'EDPC 679 D1'!D29+'EDPC 679 D2'!D29+'EDPC 682 D1 or EDPC 683'!D29+'EDPC 682 D2 or  EDPC 684'!D29+'EDPC 625- MA'!D29+'EDPC 626- MA'!D29</f>
        <v>0</v>
      </c>
      <c r="N27" s="216">
        <f>'EDPC 625- PhD'!T29</f>
        <v>0</v>
      </c>
      <c r="O27" s="40">
        <f>'EDPC 626- PhD'!T29</f>
        <v>0</v>
      </c>
      <c r="P27" s="40">
        <f>'EDPC 720'!T29</f>
        <v>0</v>
      </c>
      <c r="Q27" s="40">
        <f>'EDPC 780 Fall'!T29</f>
        <v>0</v>
      </c>
      <c r="R27" s="40">
        <f>'EDPC 780 Winter'!T29</f>
        <v>0</v>
      </c>
      <c r="S27" s="40">
        <f>'EDPC 782 Fall'!T29</f>
        <v>0</v>
      </c>
      <c r="T27" s="40">
        <f>'EDPC 782 Winter'!T29</f>
        <v>0</v>
      </c>
      <c r="U27" s="40">
        <f>'Elective 1'!T29</f>
        <v>0</v>
      </c>
      <c r="V27" s="226">
        <f>'Elective 2'!T29</f>
        <v>0</v>
      </c>
      <c r="W27" s="82">
        <f t="shared" si="1"/>
        <v>0</v>
      </c>
      <c r="X27" s="36">
        <f>'EDPC 625- PhD'!D29+'EDPC 626- PhD'!D29+'EDPC 780 Fall'!D29+'EDPC 780 Winter'!D29+'EDPC 782 Fall'!D29+'EDPC 782 Winter'!D29+'Elective 1'!D29+'Elective 2'!D29+'EDPC 720'!D29</f>
        <v>0</v>
      </c>
      <c r="Y27" s="37">
        <f t="shared" si="2"/>
        <v>0</v>
      </c>
      <c r="Z27" s="37">
        <f t="shared" si="3"/>
        <v>0</v>
      </c>
    </row>
    <row r="28" spans="1:26" ht="12" thickBot="1" x14ac:dyDescent="0.2">
      <c r="A28" s="44" t="s">
        <v>222</v>
      </c>
      <c r="B28" s="45"/>
      <c r="C28" s="46"/>
      <c r="D28" s="38">
        <f>'EDPC 665 D1'!T30</f>
        <v>0</v>
      </c>
      <c r="E28" s="39">
        <f>'EDPC 665 D2'!T30</f>
        <v>0</v>
      </c>
      <c r="F28" s="39">
        <f>'EDPC 679 D1'!T30</f>
        <v>0</v>
      </c>
      <c r="G28" s="39">
        <f>'EDPC 679 D2'!T30</f>
        <v>0</v>
      </c>
      <c r="H28" s="39">
        <f>'EDPC 682 D1 or EDPC 683'!T30</f>
        <v>0</v>
      </c>
      <c r="I28" s="215">
        <f>'EDPC 682 D2 or  EDPC 684'!T30</f>
        <v>0</v>
      </c>
      <c r="J28" s="39">
        <f>'EDPC 625- MA'!T30</f>
        <v>0</v>
      </c>
      <c r="K28" s="215">
        <f>'EDPC 626- MA'!T30</f>
        <v>0</v>
      </c>
      <c r="L28" s="37">
        <f t="shared" si="0"/>
        <v>0</v>
      </c>
      <c r="M28" s="37">
        <f>'EDPC 665 D1'!D30+'EDPC 665 D2'!D30+'EDPC 679 D1'!D30+'EDPC 679 D2'!D30+'EDPC 682 D1 or EDPC 683'!D30+'EDPC 682 D2 or  EDPC 684'!D30+'EDPC 625- MA'!D30+'EDPC 626- MA'!D30</f>
        <v>0</v>
      </c>
      <c r="N28" s="38">
        <f>'EDPC 625- PhD'!T30</f>
        <v>0</v>
      </c>
      <c r="O28" s="39">
        <f>'EDPC 626- PhD'!T30</f>
        <v>0</v>
      </c>
      <c r="P28" s="39">
        <f>'EDPC 720'!T30</f>
        <v>0</v>
      </c>
      <c r="Q28" s="39">
        <f>'EDPC 780 Fall'!T30</f>
        <v>0</v>
      </c>
      <c r="R28" s="39">
        <f>'EDPC 780 Winter'!T30</f>
        <v>0</v>
      </c>
      <c r="S28" s="39">
        <f>'EDPC 782 Fall'!T30</f>
        <v>0</v>
      </c>
      <c r="T28" s="39">
        <f>'EDPC 782 Winter'!T30</f>
        <v>0</v>
      </c>
      <c r="U28" s="39">
        <f>'Elective 1'!T30</f>
        <v>0</v>
      </c>
      <c r="V28" s="99">
        <f>'Elective 2'!T30</f>
        <v>0</v>
      </c>
      <c r="W28" s="82">
        <f t="shared" si="1"/>
        <v>0</v>
      </c>
      <c r="X28" s="36">
        <f>'EDPC 625- PhD'!D30+'EDPC 626- PhD'!D30+'EDPC 780 Fall'!D30+'EDPC 780 Winter'!D30+'EDPC 782 Fall'!D30+'EDPC 782 Winter'!D30+'Elective 1'!D30+'Elective 2'!D30+'EDPC 720'!D30</f>
        <v>0</v>
      </c>
      <c r="Y28" s="37">
        <f t="shared" si="2"/>
        <v>0</v>
      </c>
      <c r="Z28" s="37">
        <f t="shared" si="3"/>
        <v>0</v>
      </c>
    </row>
    <row r="29" spans="1:26" ht="12" thickBot="1" x14ac:dyDescent="0.2">
      <c r="A29" s="43"/>
      <c r="B29" s="535" t="s">
        <v>223</v>
      </c>
      <c r="C29" s="535"/>
      <c r="D29" s="188">
        <f>'EDPC 665 D1'!T31</f>
        <v>0</v>
      </c>
      <c r="E29" s="189">
        <f>'EDPC 665 D2'!T31</f>
        <v>0</v>
      </c>
      <c r="F29" s="189">
        <f>'EDPC 679 D1'!T31</f>
        <v>0</v>
      </c>
      <c r="G29" s="189">
        <f>'EDPC 679 D2'!T31</f>
        <v>0</v>
      </c>
      <c r="H29" s="189">
        <f>'EDPC 682 D1 or EDPC 683'!T31</f>
        <v>0</v>
      </c>
      <c r="I29" s="207">
        <f>'EDPC 682 D2 or  EDPC 684'!T31</f>
        <v>0</v>
      </c>
      <c r="J29" s="189">
        <f>'EDPC 625- MA'!T31</f>
        <v>0</v>
      </c>
      <c r="K29" s="207">
        <f>'EDPC 626- MA'!T31</f>
        <v>0</v>
      </c>
      <c r="L29" s="37">
        <f t="shared" si="0"/>
        <v>0</v>
      </c>
      <c r="M29" s="37">
        <f>'EDPC 665 D1'!D31+'EDPC 665 D2'!D31+'EDPC 679 D1'!D31+'EDPC 679 D2'!D31+'EDPC 682 D1 or EDPC 683'!D31+'EDPC 682 D2 or  EDPC 684'!D31+'EDPC 625- MA'!D31+'EDPC 626- MA'!D31</f>
        <v>0</v>
      </c>
      <c r="N29" s="188">
        <f>'EDPC 625- PhD'!T31</f>
        <v>0</v>
      </c>
      <c r="O29" s="189">
        <f>'EDPC 626- PhD'!T31</f>
        <v>0</v>
      </c>
      <c r="P29" s="189">
        <f>'EDPC 720'!T31</f>
        <v>0</v>
      </c>
      <c r="Q29" s="189">
        <f>'EDPC 780 Fall'!T31</f>
        <v>0</v>
      </c>
      <c r="R29" s="189">
        <f>'EDPC 780 Winter'!T31</f>
        <v>0</v>
      </c>
      <c r="S29" s="189">
        <f>'EDPC 782 Fall'!T31</f>
        <v>0</v>
      </c>
      <c r="T29" s="189">
        <f>'EDPC 782 Winter'!T31</f>
        <v>0</v>
      </c>
      <c r="U29" s="189">
        <f>'Elective 1'!T31</f>
        <v>0</v>
      </c>
      <c r="V29" s="225">
        <f>'Elective 2'!T31</f>
        <v>0</v>
      </c>
      <c r="W29" s="82">
        <f t="shared" si="1"/>
        <v>0</v>
      </c>
      <c r="X29" s="36">
        <f>'EDPC 625- PhD'!D31+'EDPC 626- PhD'!D31+'EDPC 780 Fall'!D31+'EDPC 780 Winter'!D31+'EDPC 782 Fall'!D31+'EDPC 782 Winter'!D31+'Elective 1'!D31+'Elective 2'!D31+'EDPC 720'!D31</f>
        <v>0</v>
      </c>
      <c r="Y29" s="37">
        <f t="shared" si="2"/>
        <v>0</v>
      </c>
      <c r="Z29" s="37">
        <f t="shared" si="3"/>
        <v>0</v>
      </c>
    </row>
    <row r="30" spans="1:26" ht="12" thickBot="1" x14ac:dyDescent="0.2">
      <c r="A30" s="43"/>
      <c r="B30" s="535" t="s">
        <v>234</v>
      </c>
      <c r="C30" s="535"/>
      <c r="D30" s="188">
        <f>'EDPC 665 D1'!T32</f>
        <v>0</v>
      </c>
      <c r="E30" s="189">
        <f>'EDPC 665 D2'!T32</f>
        <v>0</v>
      </c>
      <c r="F30" s="189">
        <f>'EDPC 679 D1'!T32</f>
        <v>0</v>
      </c>
      <c r="G30" s="189">
        <f>'EDPC 679 D2'!T32</f>
        <v>0</v>
      </c>
      <c r="H30" s="189">
        <f>'EDPC 682 D1 or EDPC 683'!T32</f>
        <v>0</v>
      </c>
      <c r="I30" s="207">
        <f>'EDPC 682 D2 or  EDPC 684'!T32</f>
        <v>0</v>
      </c>
      <c r="J30" s="189">
        <f>'EDPC 625- MA'!T32</f>
        <v>0</v>
      </c>
      <c r="K30" s="207">
        <f>'EDPC 626- MA'!T32</f>
        <v>0</v>
      </c>
      <c r="L30" s="37">
        <f t="shared" si="0"/>
        <v>0</v>
      </c>
      <c r="M30" s="37">
        <f>'EDPC 665 D1'!D32+'EDPC 665 D2'!D32+'EDPC 679 D1'!D32+'EDPC 679 D2'!D32+'EDPC 682 D1 or EDPC 683'!D32+'EDPC 682 D2 or  EDPC 684'!D32+'EDPC 625- MA'!D32+'EDPC 626- MA'!D32</f>
        <v>0</v>
      </c>
      <c r="N30" s="188">
        <f>'EDPC 625- PhD'!T32</f>
        <v>0</v>
      </c>
      <c r="O30" s="189">
        <f>'EDPC 626- PhD'!T32</f>
        <v>0</v>
      </c>
      <c r="P30" s="189">
        <f>'EDPC 720'!T32</f>
        <v>0</v>
      </c>
      <c r="Q30" s="189">
        <f>'EDPC 780 Fall'!T32</f>
        <v>0</v>
      </c>
      <c r="R30" s="189">
        <f>'EDPC 780 Winter'!T32</f>
        <v>0</v>
      </c>
      <c r="S30" s="189">
        <f>'EDPC 782 Fall'!T32</f>
        <v>0</v>
      </c>
      <c r="T30" s="189">
        <f>'EDPC 782 Winter'!T32</f>
        <v>0</v>
      </c>
      <c r="U30" s="189">
        <f>'Elective 1'!T32</f>
        <v>0</v>
      </c>
      <c r="V30" s="225">
        <f>'Elective 2'!T32</f>
        <v>0</v>
      </c>
      <c r="W30" s="82">
        <f t="shared" si="1"/>
        <v>0</v>
      </c>
      <c r="X30" s="36">
        <f>'EDPC 625- PhD'!D32+'EDPC 626- PhD'!D32+'EDPC 780 Fall'!D32+'EDPC 780 Winter'!D32+'EDPC 782 Fall'!D32+'EDPC 782 Winter'!D32+'Elective 1'!D32+'Elective 2'!D32+'EDPC 720'!D32</f>
        <v>0</v>
      </c>
      <c r="Y30" s="37">
        <f t="shared" si="2"/>
        <v>0</v>
      </c>
      <c r="Z30" s="37">
        <f t="shared" si="3"/>
        <v>0</v>
      </c>
    </row>
    <row r="31" spans="1:26" ht="12" thickBot="1" x14ac:dyDescent="0.2">
      <c r="A31" s="131"/>
      <c r="B31" s="462" t="s">
        <v>4</v>
      </c>
      <c r="C31" s="553"/>
      <c r="D31" s="188">
        <f>'EDPC 665 D1'!T33</f>
        <v>0</v>
      </c>
      <c r="E31" s="189">
        <f>'EDPC 665 D2'!T33</f>
        <v>0</v>
      </c>
      <c r="F31" s="189">
        <f>'EDPC 679 D1'!T33</f>
        <v>0</v>
      </c>
      <c r="G31" s="189">
        <f>'EDPC 679 D2'!T33</f>
        <v>0</v>
      </c>
      <c r="H31" s="189">
        <f>'EDPC 682 D1 or EDPC 683'!T33</f>
        <v>0</v>
      </c>
      <c r="I31" s="207">
        <f>'EDPC 682 D2 or  EDPC 684'!T33</f>
        <v>0</v>
      </c>
      <c r="J31" s="189">
        <f>'EDPC 625- MA'!T33</f>
        <v>0</v>
      </c>
      <c r="K31" s="207">
        <f>'EDPC 626- MA'!T33</f>
        <v>0</v>
      </c>
      <c r="L31" s="51">
        <f t="shared" si="0"/>
        <v>0</v>
      </c>
      <c r="M31" s="37">
        <f>'EDPC 665 D1'!D33+'EDPC 665 D2'!D33+'EDPC 679 D1'!D33+'EDPC 679 D2'!D33+'EDPC 682 D1 or EDPC 683'!D33+'EDPC 682 D2 or  EDPC 684'!D33+'EDPC 625- MA'!D33+'EDPC 626- MA'!D33</f>
        <v>0</v>
      </c>
      <c r="N31" s="188">
        <f>'EDPC 625- PhD'!T33</f>
        <v>0</v>
      </c>
      <c r="O31" s="189">
        <f>'EDPC 626- PhD'!T33</f>
        <v>0</v>
      </c>
      <c r="P31" s="189">
        <f>'EDPC 720'!T33</f>
        <v>0</v>
      </c>
      <c r="Q31" s="189">
        <f>'EDPC 780 Fall'!T33</f>
        <v>0</v>
      </c>
      <c r="R31" s="189">
        <f>'EDPC 780 Winter'!T33</f>
        <v>0</v>
      </c>
      <c r="S31" s="189">
        <f>'EDPC 782 Fall'!T33</f>
        <v>0</v>
      </c>
      <c r="T31" s="189">
        <f>'EDPC 782 Winter'!T33</f>
        <v>0</v>
      </c>
      <c r="U31" s="189">
        <f>'Elective 1'!T33</f>
        <v>0</v>
      </c>
      <c r="V31" s="225">
        <f>'Elective 2'!T33</f>
        <v>0</v>
      </c>
      <c r="W31" s="82">
        <f t="shared" si="1"/>
        <v>0</v>
      </c>
      <c r="X31" s="36">
        <f>'EDPC 625- PhD'!D33+'EDPC 626- PhD'!D33+'EDPC 780 Fall'!D33+'EDPC 780 Winter'!D33+'EDPC 782 Fall'!D33+'EDPC 782 Winter'!D33+'Elective 1'!D33+'Elective 2'!D33+'EDPC 720'!D33</f>
        <v>0</v>
      </c>
      <c r="Y31" s="37">
        <f t="shared" si="2"/>
        <v>0</v>
      </c>
      <c r="Z31" s="37">
        <f t="shared" si="3"/>
        <v>0</v>
      </c>
    </row>
    <row r="32" spans="1:26" ht="12" thickBot="1" x14ac:dyDescent="0.2">
      <c r="A32" s="132" t="s">
        <v>158</v>
      </c>
      <c r="B32" s="47"/>
      <c r="C32" s="47"/>
      <c r="D32" s="216">
        <f>'EDPC 665 D1'!T34</f>
        <v>0</v>
      </c>
      <c r="E32" s="40">
        <f>'EDPC 665 D2'!T34</f>
        <v>0</v>
      </c>
      <c r="F32" s="40">
        <f>'EDPC 679 D1'!T34</f>
        <v>0</v>
      </c>
      <c r="G32" s="40">
        <f>'EDPC 679 D2'!T34</f>
        <v>0</v>
      </c>
      <c r="H32" s="40">
        <f>'EDPC 682 D1 or EDPC 683'!T34</f>
        <v>0</v>
      </c>
      <c r="I32" s="217">
        <f>'EDPC 682 D2 or  EDPC 684'!T34</f>
        <v>0</v>
      </c>
      <c r="J32" s="40">
        <f>'EDPC 625- MA'!T34</f>
        <v>0</v>
      </c>
      <c r="K32" s="217">
        <f>'EDPC 626- MA'!T34</f>
        <v>0</v>
      </c>
      <c r="L32" s="133">
        <f t="shared" si="0"/>
        <v>0</v>
      </c>
      <c r="M32" s="37">
        <f>'EDPC 665 D1'!D34+'EDPC 665 D2'!D34+'EDPC 679 D1'!D34+'EDPC 679 D2'!D34+'EDPC 682 D1 or EDPC 683'!D34+'EDPC 682 D2 or  EDPC 684'!D34+'EDPC 625- MA'!D34+'EDPC 626- MA'!D34</f>
        <v>0</v>
      </c>
      <c r="N32" s="216">
        <f>'EDPC 625- PhD'!T34</f>
        <v>0</v>
      </c>
      <c r="O32" s="40">
        <f>'EDPC 626- PhD'!T34</f>
        <v>0</v>
      </c>
      <c r="P32" s="40">
        <f>'EDPC 720'!T34</f>
        <v>0</v>
      </c>
      <c r="Q32" s="40">
        <f>'EDPC 780 Fall'!T34</f>
        <v>0</v>
      </c>
      <c r="R32" s="40">
        <f>'EDPC 780 Winter'!T34</f>
        <v>0</v>
      </c>
      <c r="S32" s="40">
        <f>'EDPC 782 Fall'!T34</f>
        <v>0</v>
      </c>
      <c r="T32" s="40">
        <f>'EDPC 782 Winter'!T34</f>
        <v>0</v>
      </c>
      <c r="U32" s="40">
        <f>'Elective 1'!T34</f>
        <v>0</v>
      </c>
      <c r="V32" s="226">
        <f>'Elective 2'!T34</f>
        <v>0</v>
      </c>
      <c r="W32" s="82">
        <f t="shared" si="1"/>
        <v>0</v>
      </c>
      <c r="X32" s="36">
        <f>'EDPC 625- PhD'!D34+'EDPC 626- PhD'!D34+'EDPC 780 Fall'!D34+'EDPC 780 Winter'!D34+'EDPC 782 Fall'!D34+'EDPC 782 Winter'!D34+'Elective 1'!D34+'Elective 2'!D34+'EDPC 720'!D34</f>
        <v>0</v>
      </c>
      <c r="Y32" s="37">
        <f t="shared" si="2"/>
        <v>0</v>
      </c>
      <c r="Z32" s="37">
        <f t="shared" si="3"/>
        <v>0</v>
      </c>
    </row>
    <row r="33" spans="1:26" ht="12" thickBot="1" x14ac:dyDescent="0.2">
      <c r="A33" s="555" t="s">
        <v>223</v>
      </c>
      <c r="B33" s="550"/>
      <c r="C33" s="550"/>
      <c r="D33" s="188">
        <f>'EDPC 665 D1'!T35</f>
        <v>0</v>
      </c>
      <c r="E33" s="189">
        <f>'EDPC 665 D2'!T35</f>
        <v>0</v>
      </c>
      <c r="F33" s="189">
        <f>'EDPC 679 D1'!T35</f>
        <v>0</v>
      </c>
      <c r="G33" s="189">
        <f>'EDPC 679 D2'!T35</f>
        <v>0</v>
      </c>
      <c r="H33" s="189">
        <f>'EDPC 682 D1 or EDPC 683'!T35</f>
        <v>0</v>
      </c>
      <c r="I33" s="207">
        <f>'EDPC 682 D2 or  EDPC 684'!T35</f>
        <v>0</v>
      </c>
      <c r="J33" s="189">
        <f>'EDPC 625- MA'!T35</f>
        <v>0</v>
      </c>
      <c r="K33" s="207">
        <f>'EDPC 626- MA'!T35</f>
        <v>0</v>
      </c>
      <c r="L33" s="37">
        <f t="shared" si="0"/>
        <v>0</v>
      </c>
      <c r="M33" s="37">
        <f>'EDPC 665 D1'!D35+'EDPC 665 D2'!D35+'EDPC 679 D1'!D35+'EDPC 679 D2'!D35+'EDPC 682 D1 or EDPC 683'!D35+'EDPC 682 D2 or  EDPC 684'!D35+'EDPC 625- MA'!D35+'EDPC 626- MA'!D35</f>
        <v>0</v>
      </c>
      <c r="N33" s="188">
        <f>'EDPC 625- PhD'!T35</f>
        <v>0</v>
      </c>
      <c r="O33" s="189">
        <f>'EDPC 626- PhD'!T35</f>
        <v>0</v>
      </c>
      <c r="P33" s="189">
        <f>'EDPC 720'!T35</f>
        <v>0</v>
      </c>
      <c r="Q33" s="189">
        <f>'EDPC 780 Fall'!T35</f>
        <v>0</v>
      </c>
      <c r="R33" s="189">
        <f>'EDPC 780 Winter'!T35</f>
        <v>0</v>
      </c>
      <c r="S33" s="189">
        <f>'EDPC 782 Fall'!T35</f>
        <v>0</v>
      </c>
      <c r="T33" s="189">
        <f>'EDPC 782 Winter'!T35</f>
        <v>0</v>
      </c>
      <c r="U33" s="189">
        <f>'Elective 1'!T35</f>
        <v>0</v>
      </c>
      <c r="V33" s="225">
        <f>'Elective 2'!T35</f>
        <v>0</v>
      </c>
      <c r="W33" s="82">
        <f t="shared" si="1"/>
        <v>0</v>
      </c>
      <c r="X33" s="36">
        <f>'EDPC 625- PhD'!D35+'EDPC 626- PhD'!D35+'EDPC 780 Fall'!D35+'EDPC 780 Winter'!D35+'EDPC 782 Fall'!D35+'EDPC 782 Winter'!D35+'Elective 1'!D35+'Elective 2'!D35+'EDPC 720'!D35</f>
        <v>0</v>
      </c>
      <c r="Y33" s="37">
        <f t="shared" si="2"/>
        <v>0</v>
      </c>
      <c r="Z33" s="37">
        <f t="shared" si="3"/>
        <v>0</v>
      </c>
    </row>
    <row r="34" spans="1:26" ht="12" thickBot="1" x14ac:dyDescent="0.2">
      <c r="A34" s="555" t="s">
        <v>224</v>
      </c>
      <c r="B34" s="550"/>
      <c r="C34" s="550"/>
      <c r="D34" s="188">
        <f>'EDPC 665 D1'!T36</f>
        <v>0</v>
      </c>
      <c r="E34" s="189">
        <f>'EDPC 665 D2'!T36</f>
        <v>0</v>
      </c>
      <c r="F34" s="189">
        <f>'EDPC 679 D1'!T36</f>
        <v>0</v>
      </c>
      <c r="G34" s="189">
        <f>'EDPC 679 D2'!T36</f>
        <v>0</v>
      </c>
      <c r="H34" s="189">
        <f>'EDPC 682 D1 or EDPC 683'!T36</f>
        <v>0</v>
      </c>
      <c r="I34" s="207">
        <f>'EDPC 682 D2 or  EDPC 684'!T36</f>
        <v>0</v>
      </c>
      <c r="J34" s="189">
        <f>'EDPC 625- MA'!T36</f>
        <v>0</v>
      </c>
      <c r="K34" s="207">
        <f>'EDPC 626- MA'!T36</f>
        <v>0</v>
      </c>
      <c r="L34" s="37">
        <f t="shared" si="0"/>
        <v>0</v>
      </c>
      <c r="M34" s="37">
        <f>'EDPC 665 D1'!D36+'EDPC 665 D2'!D36+'EDPC 679 D1'!D36+'EDPC 679 D2'!D36+'EDPC 682 D1 or EDPC 683'!D36+'EDPC 682 D2 or  EDPC 684'!D36+'EDPC 625- MA'!D36+'EDPC 626- MA'!D36</f>
        <v>0</v>
      </c>
      <c r="N34" s="188">
        <f>'EDPC 625- PhD'!T36</f>
        <v>0</v>
      </c>
      <c r="O34" s="189">
        <f>'EDPC 626- PhD'!T36</f>
        <v>0</v>
      </c>
      <c r="P34" s="189">
        <f>'EDPC 720'!T36</f>
        <v>0</v>
      </c>
      <c r="Q34" s="189">
        <f>'EDPC 780 Fall'!T36</f>
        <v>0</v>
      </c>
      <c r="R34" s="189">
        <f>'EDPC 780 Winter'!T36</f>
        <v>0</v>
      </c>
      <c r="S34" s="189">
        <f>'EDPC 782 Fall'!T36</f>
        <v>0</v>
      </c>
      <c r="T34" s="189">
        <f>'EDPC 782 Winter'!T36</f>
        <v>0</v>
      </c>
      <c r="U34" s="189">
        <f>'Elective 1'!T36</f>
        <v>0</v>
      </c>
      <c r="V34" s="225">
        <f>'Elective 2'!T36</f>
        <v>0</v>
      </c>
      <c r="W34" s="82">
        <f t="shared" si="1"/>
        <v>0</v>
      </c>
      <c r="X34" s="36">
        <f>'EDPC 625- PhD'!D36+'EDPC 626- PhD'!D36+'EDPC 780 Fall'!D36+'EDPC 780 Winter'!D36+'EDPC 782 Fall'!D36+'EDPC 782 Winter'!D36+'Elective 1'!D36+'Elective 2'!D36+'EDPC 720'!D36</f>
        <v>0</v>
      </c>
      <c r="Y34" s="37">
        <f t="shared" si="2"/>
        <v>0</v>
      </c>
      <c r="Z34" s="37">
        <f t="shared" si="3"/>
        <v>0</v>
      </c>
    </row>
    <row r="35" spans="1:26" ht="12" thickBot="1" x14ac:dyDescent="0.2">
      <c r="A35" s="555" t="s">
        <v>141</v>
      </c>
      <c r="B35" s="550"/>
      <c r="C35" s="550"/>
      <c r="D35" s="188">
        <f>'EDPC 665 D1'!T37</f>
        <v>0</v>
      </c>
      <c r="E35" s="189">
        <f>'EDPC 665 D2'!T37</f>
        <v>0</v>
      </c>
      <c r="F35" s="189">
        <f>'EDPC 679 D1'!T37</f>
        <v>0</v>
      </c>
      <c r="G35" s="189">
        <f>'EDPC 679 D2'!T37</f>
        <v>0</v>
      </c>
      <c r="H35" s="189">
        <f>'EDPC 682 D1 or EDPC 683'!T37</f>
        <v>0</v>
      </c>
      <c r="I35" s="207">
        <f>'EDPC 682 D2 or  EDPC 684'!T37</f>
        <v>0</v>
      </c>
      <c r="J35" s="189">
        <f>'EDPC 625- MA'!T37</f>
        <v>0</v>
      </c>
      <c r="K35" s="207">
        <f>'EDPC 626- MA'!T37</f>
        <v>0</v>
      </c>
      <c r="L35" s="37">
        <f t="shared" si="0"/>
        <v>0</v>
      </c>
      <c r="M35" s="37">
        <f>'EDPC 665 D1'!D37+'EDPC 665 D2'!D37+'EDPC 679 D1'!D37+'EDPC 679 D2'!D37+'EDPC 682 D1 or EDPC 683'!D37+'EDPC 682 D2 or  EDPC 684'!D37+'EDPC 625- MA'!D37+'EDPC 626- MA'!D37</f>
        <v>0</v>
      </c>
      <c r="N35" s="188">
        <f>'EDPC 625- PhD'!T37</f>
        <v>0</v>
      </c>
      <c r="O35" s="189">
        <f>'EDPC 626- PhD'!T37</f>
        <v>0</v>
      </c>
      <c r="P35" s="189">
        <f>'EDPC 720'!T37</f>
        <v>0</v>
      </c>
      <c r="Q35" s="189">
        <f>'EDPC 780 Fall'!T37</f>
        <v>0</v>
      </c>
      <c r="R35" s="189">
        <f>'EDPC 780 Winter'!T37</f>
        <v>0</v>
      </c>
      <c r="S35" s="189">
        <f>'EDPC 782 Fall'!T37</f>
        <v>0</v>
      </c>
      <c r="T35" s="189">
        <f>'EDPC 782 Winter'!T37</f>
        <v>0</v>
      </c>
      <c r="U35" s="189">
        <f>'Elective 1'!T37</f>
        <v>0</v>
      </c>
      <c r="V35" s="225">
        <f>'Elective 2'!T37</f>
        <v>0</v>
      </c>
      <c r="W35" s="82">
        <f t="shared" si="1"/>
        <v>0</v>
      </c>
      <c r="X35" s="36">
        <f>'EDPC 625- PhD'!D37+'EDPC 626- PhD'!D37+'EDPC 780 Fall'!D37+'EDPC 780 Winter'!D37+'EDPC 782 Fall'!D37+'EDPC 782 Winter'!D37+'Elective 1'!D37+'Elective 2'!D37+'EDPC 720'!D37</f>
        <v>0</v>
      </c>
      <c r="Y35" s="37">
        <f t="shared" si="2"/>
        <v>0</v>
      </c>
      <c r="Z35" s="37">
        <f t="shared" si="3"/>
        <v>0</v>
      </c>
    </row>
    <row r="36" spans="1:26" ht="12" thickBot="1" x14ac:dyDescent="0.2">
      <c r="A36" s="555" t="s">
        <v>159</v>
      </c>
      <c r="B36" s="550"/>
      <c r="C36" s="550"/>
      <c r="D36" s="188">
        <f>'EDPC 665 D1'!T38</f>
        <v>0</v>
      </c>
      <c r="E36" s="189">
        <f>'EDPC 665 D2'!T38</f>
        <v>0</v>
      </c>
      <c r="F36" s="189">
        <f>'EDPC 679 D1'!T38</f>
        <v>0</v>
      </c>
      <c r="G36" s="189">
        <f>'EDPC 679 D2'!T38</f>
        <v>0</v>
      </c>
      <c r="H36" s="189">
        <f>'EDPC 682 D1 or EDPC 683'!T38</f>
        <v>0</v>
      </c>
      <c r="I36" s="207">
        <f>'EDPC 682 D2 or  EDPC 684'!T38</f>
        <v>0</v>
      </c>
      <c r="J36" s="189">
        <f>'EDPC 625- MA'!T38</f>
        <v>0</v>
      </c>
      <c r="K36" s="207">
        <f>'EDPC 626- MA'!T38</f>
        <v>0</v>
      </c>
      <c r="L36" s="37">
        <f t="shared" si="0"/>
        <v>0</v>
      </c>
      <c r="M36" s="37">
        <f>'EDPC 665 D1'!D38+'EDPC 665 D2'!D38+'EDPC 679 D1'!D38+'EDPC 679 D2'!D38+'EDPC 682 D1 or EDPC 683'!D38+'EDPC 682 D2 or  EDPC 684'!D38+'EDPC 625- MA'!D38+'EDPC 626- MA'!D38</f>
        <v>0</v>
      </c>
      <c r="N36" s="188">
        <f>'EDPC 625- PhD'!T38</f>
        <v>0</v>
      </c>
      <c r="O36" s="189">
        <f>'EDPC 626- PhD'!T38</f>
        <v>0</v>
      </c>
      <c r="P36" s="189">
        <f>'EDPC 720'!T38</f>
        <v>0</v>
      </c>
      <c r="Q36" s="189">
        <f>'EDPC 780 Fall'!T38</f>
        <v>0</v>
      </c>
      <c r="R36" s="189">
        <f>'EDPC 780 Winter'!T38</f>
        <v>0</v>
      </c>
      <c r="S36" s="189">
        <f>'EDPC 782 Fall'!T38</f>
        <v>0</v>
      </c>
      <c r="T36" s="189">
        <f>'EDPC 782 Winter'!T38</f>
        <v>0</v>
      </c>
      <c r="U36" s="189">
        <f>'Elective 1'!T38</f>
        <v>0</v>
      </c>
      <c r="V36" s="225">
        <f>'Elective 2'!T38</f>
        <v>0</v>
      </c>
      <c r="W36" s="82">
        <f t="shared" si="1"/>
        <v>0</v>
      </c>
      <c r="X36" s="36">
        <f>'EDPC 625- PhD'!D38+'EDPC 626- PhD'!D38+'EDPC 780 Fall'!D38+'EDPC 780 Winter'!D38+'EDPC 782 Fall'!D38+'EDPC 782 Winter'!D38+'Elective 1'!D38+'Elective 2'!D38+'EDPC 720'!D38</f>
        <v>0</v>
      </c>
      <c r="Y36" s="37">
        <f t="shared" si="2"/>
        <v>0</v>
      </c>
      <c r="Z36" s="37">
        <f t="shared" si="3"/>
        <v>0</v>
      </c>
    </row>
    <row r="37" spans="1:26" ht="12" thickBot="1" x14ac:dyDescent="0.2">
      <c r="A37" s="555" t="s">
        <v>90</v>
      </c>
      <c r="B37" s="550"/>
      <c r="C37" s="550"/>
      <c r="D37" s="188">
        <f>'EDPC 665 D1'!T39</f>
        <v>0</v>
      </c>
      <c r="E37" s="189">
        <f>'EDPC 665 D2'!T39</f>
        <v>0</v>
      </c>
      <c r="F37" s="189">
        <f>'EDPC 679 D1'!T39</f>
        <v>0</v>
      </c>
      <c r="G37" s="189">
        <f>'EDPC 679 D2'!T39</f>
        <v>0</v>
      </c>
      <c r="H37" s="189">
        <f>'EDPC 682 D1 or EDPC 683'!T39</f>
        <v>0</v>
      </c>
      <c r="I37" s="207">
        <f>'EDPC 682 D2 or  EDPC 684'!T39</f>
        <v>0</v>
      </c>
      <c r="J37" s="189">
        <f>'EDPC 625- MA'!T39</f>
        <v>0</v>
      </c>
      <c r="K37" s="207">
        <f>'EDPC 626- MA'!T39</f>
        <v>0</v>
      </c>
      <c r="L37" s="37">
        <f t="shared" si="0"/>
        <v>0</v>
      </c>
      <c r="M37" s="37">
        <f>'EDPC 665 D1'!D39+'EDPC 665 D2'!D39+'EDPC 679 D1'!D39+'EDPC 679 D2'!D39+'EDPC 682 D1 or EDPC 683'!D39+'EDPC 682 D2 or  EDPC 684'!D39+'EDPC 625- MA'!D39+'EDPC 626- MA'!D39</f>
        <v>0</v>
      </c>
      <c r="N37" s="188">
        <f>'EDPC 625- PhD'!T39</f>
        <v>0</v>
      </c>
      <c r="O37" s="189">
        <f>'EDPC 626- PhD'!T39</f>
        <v>0</v>
      </c>
      <c r="P37" s="189">
        <f>'EDPC 720'!T39</f>
        <v>0</v>
      </c>
      <c r="Q37" s="189">
        <f>'EDPC 780 Fall'!T39</f>
        <v>0</v>
      </c>
      <c r="R37" s="189">
        <f>'EDPC 780 Winter'!T39</f>
        <v>0</v>
      </c>
      <c r="S37" s="189">
        <f>'EDPC 782 Fall'!T39</f>
        <v>0</v>
      </c>
      <c r="T37" s="189">
        <f>'EDPC 782 Winter'!T39</f>
        <v>0</v>
      </c>
      <c r="U37" s="189">
        <f>'Elective 1'!T39</f>
        <v>0</v>
      </c>
      <c r="V37" s="225">
        <f>'Elective 2'!T39</f>
        <v>0</v>
      </c>
      <c r="W37" s="82">
        <f t="shared" si="1"/>
        <v>0</v>
      </c>
      <c r="X37" s="36">
        <f>'EDPC 625- PhD'!D39+'EDPC 626- PhD'!D39+'EDPC 780 Fall'!D39+'EDPC 780 Winter'!D39+'EDPC 782 Fall'!D39+'EDPC 782 Winter'!D39+'Elective 1'!D39+'Elective 2'!D39+'EDPC 720'!D39</f>
        <v>0</v>
      </c>
      <c r="Y37" s="37">
        <f t="shared" si="2"/>
        <v>0</v>
      </c>
      <c r="Z37" s="37">
        <f t="shared" si="3"/>
        <v>0</v>
      </c>
    </row>
    <row r="38" spans="1:26" ht="12" thickBot="1" x14ac:dyDescent="0.2">
      <c r="A38" s="550" t="s">
        <v>172</v>
      </c>
      <c r="B38" s="550"/>
      <c r="C38" s="551"/>
      <c r="D38" s="188">
        <f>'EDPC 665 D1'!T40</f>
        <v>0</v>
      </c>
      <c r="E38" s="189">
        <f>'EDPC 665 D2'!T40</f>
        <v>0</v>
      </c>
      <c r="F38" s="189">
        <f>'EDPC 679 D1'!T40</f>
        <v>0</v>
      </c>
      <c r="G38" s="189">
        <f>'EDPC 679 D2'!T40</f>
        <v>0</v>
      </c>
      <c r="H38" s="189">
        <f>'EDPC 682 D1 or EDPC 683'!T40</f>
        <v>0</v>
      </c>
      <c r="I38" s="207">
        <f>'EDPC 682 D2 or  EDPC 684'!T40</f>
        <v>0</v>
      </c>
      <c r="J38" s="189">
        <f>'EDPC 625- MA'!T40</f>
        <v>0</v>
      </c>
      <c r="K38" s="207">
        <f>'EDPC 626- MA'!T40</f>
        <v>0</v>
      </c>
      <c r="L38" s="37">
        <f t="shared" si="0"/>
        <v>0</v>
      </c>
      <c r="M38" s="37">
        <f>'EDPC 665 D1'!D40+'EDPC 665 D2'!D40+'EDPC 679 D1'!D40+'EDPC 679 D2'!D40+'EDPC 682 D1 or EDPC 683'!D40+'EDPC 682 D2 or  EDPC 684'!D40+'EDPC 625- MA'!D40+'EDPC 626- MA'!D40</f>
        <v>0</v>
      </c>
      <c r="N38" s="188">
        <f>'EDPC 625- PhD'!T40</f>
        <v>0</v>
      </c>
      <c r="O38" s="189">
        <f>'EDPC 626- PhD'!T40</f>
        <v>0</v>
      </c>
      <c r="P38" s="189">
        <f>'EDPC 720'!T40</f>
        <v>0</v>
      </c>
      <c r="Q38" s="189">
        <f>'EDPC 780 Fall'!T40</f>
        <v>0</v>
      </c>
      <c r="R38" s="189">
        <f>'EDPC 780 Winter'!T40</f>
        <v>0</v>
      </c>
      <c r="S38" s="189">
        <f>'EDPC 782 Fall'!T40</f>
        <v>0</v>
      </c>
      <c r="T38" s="189">
        <f>'EDPC 782 Winter'!T40</f>
        <v>0</v>
      </c>
      <c r="U38" s="189">
        <f>'Elective 1'!T40</f>
        <v>0</v>
      </c>
      <c r="V38" s="225">
        <f>'Elective 2'!T40</f>
        <v>0</v>
      </c>
      <c r="W38" s="82">
        <f t="shared" si="1"/>
        <v>0</v>
      </c>
      <c r="X38" s="36">
        <f>'EDPC 625- PhD'!D40+'EDPC 626- PhD'!D40+'EDPC 780 Fall'!D40+'EDPC 780 Winter'!D40+'EDPC 782 Fall'!D40+'EDPC 782 Winter'!D40+'Elective 1'!D40+'Elective 2'!D40+'EDPC 720'!D40</f>
        <v>0</v>
      </c>
      <c r="Y38" s="37">
        <f t="shared" si="2"/>
        <v>0</v>
      </c>
      <c r="Z38" s="37">
        <f t="shared" si="3"/>
        <v>0</v>
      </c>
    </row>
    <row r="39" spans="1:26" ht="12" thickBot="1" x14ac:dyDescent="0.2">
      <c r="A39" s="421" t="s">
        <v>4</v>
      </c>
      <c r="B39" s="429"/>
      <c r="C39" s="429"/>
      <c r="D39" s="188">
        <f>'EDPC 665 D1'!T41</f>
        <v>0</v>
      </c>
      <c r="E39" s="189">
        <f>'EDPC 665 D2'!T41</f>
        <v>0</v>
      </c>
      <c r="F39" s="189">
        <f>'EDPC 679 D1'!T41</f>
        <v>0</v>
      </c>
      <c r="G39" s="189">
        <f>'EDPC 679 D2'!T41</f>
        <v>0</v>
      </c>
      <c r="H39" s="189">
        <f>'EDPC 682 D1 or EDPC 683'!T41</f>
        <v>0</v>
      </c>
      <c r="I39" s="207">
        <f>'EDPC 682 D2 or  EDPC 684'!T41</f>
        <v>0</v>
      </c>
      <c r="J39" s="189">
        <f>'EDPC 625- MA'!T41</f>
        <v>0</v>
      </c>
      <c r="K39" s="207">
        <f>'EDPC 626- MA'!T41</f>
        <v>0</v>
      </c>
      <c r="L39" s="51">
        <f t="shared" si="0"/>
        <v>0</v>
      </c>
      <c r="M39" s="37">
        <f>'EDPC 665 D1'!D41+'EDPC 665 D2'!D41+'EDPC 679 D1'!D41+'EDPC 679 D2'!D41+'EDPC 682 D1 or EDPC 683'!D41+'EDPC 682 D2 or  EDPC 684'!D41+'EDPC 625- MA'!D41+'EDPC 626- MA'!D41</f>
        <v>0</v>
      </c>
      <c r="N39" s="188">
        <f>'EDPC 625- PhD'!T41</f>
        <v>0</v>
      </c>
      <c r="O39" s="189">
        <f>'EDPC 626- PhD'!T41</f>
        <v>0</v>
      </c>
      <c r="P39" s="189">
        <f>'EDPC 720'!T41</f>
        <v>0</v>
      </c>
      <c r="Q39" s="189">
        <f>'EDPC 780 Fall'!T41</f>
        <v>0</v>
      </c>
      <c r="R39" s="189">
        <f>'EDPC 780 Winter'!T41</f>
        <v>0</v>
      </c>
      <c r="S39" s="189">
        <f>'EDPC 782 Fall'!T41</f>
        <v>0</v>
      </c>
      <c r="T39" s="189">
        <f>'EDPC 782 Winter'!T41</f>
        <v>0</v>
      </c>
      <c r="U39" s="189">
        <f>'Elective 1'!T41</f>
        <v>0</v>
      </c>
      <c r="V39" s="225">
        <f>'Elective 2'!T41</f>
        <v>0</v>
      </c>
      <c r="W39" s="82">
        <f t="shared" si="1"/>
        <v>0</v>
      </c>
      <c r="X39" s="36">
        <f>'EDPC 625- PhD'!D41+'EDPC 626- PhD'!D41+'EDPC 780 Fall'!D41+'EDPC 780 Winter'!D41+'EDPC 782 Fall'!D41+'EDPC 782 Winter'!D41+'Elective 1'!D41+'Elective 2'!D41+'EDPC 720'!D41</f>
        <v>0</v>
      </c>
      <c r="Y39" s="37">
        <f t="shared" si="2"/>
        <v>0</v>
      </c>
      <c r="Z39" s="37">
        <f t="shared" si="3"/>
        <v>0</v>
      </c>
    </row>
    <row r="40" spans="1:26" ht="12" thickBot="1" x14ac:dyDescent="0.2">
      <c r="A40" s="543" t="s">
        <v>67</v>
      </c>
      <c r="B40" s="512"/>
      <c r="C40" s="512"/>
      <c r="D40" s="216">
        <f>'EDPC 665 D1'!T42</f>
        <v>0</v>
      </c>
      <c r="E40" s="40">
        <f>'EDPC 665 D2'!T42</f>
        <v>0</v>
      </c>
      <c r="F40" s="40">
        <f>'EDPC 679 D1'!T42</f>
        <v>0</v>
      </c>
      <c r="G40" s="40">
        <f>'EDPC 679 D2'!T42</f>
        <v>0</v>
      </c>
      <c r="H40" s="40">
        <f>'EDPC 682 D1 or EDPC 683'!T42</f>
        <v>0</v>
      </c>
      <c r="I40" s="217">
        <f>'EDPC 682 D2 or  EDPC 684'!T42</f>
        <v>0</v>
      </c>
      <c r="J40" s="40">
        <f>'EDPC 625- MA'!T42</f>
        <v>0</v>
      </c>
      <c r="K40" s="217">
        <f>'EDPC 626- MA'!T42</f>
        <v>0</v>
      </c>
      <c r="L40" s="133">
        <f t="shared" si="0"/>
        <v>0</v>
      </c>
      <c r="M40" s="37">
        <f>'EDPC 665 D1'!D42+'EDPC 665 D2'!D42+'EDPC 679 D1'!D42+'EDPC 679 D2'!D42+'EDPC 682 D1 or EDPC 683'!D42+'EDPC 682 D2 or  EDPC 684'!D42+'EDPC 625- MA'!D42+'EDPC 626- MA'!D42</f>
        <v>0</v>
      </c>
      <c r="N40" s="216">
        <f>'EDPC 625- PhD'!T42</f>
        <v>0</v>
      </c>
      <c r="O40" s="40">
        <f>'EDPC 626- PhD'!T42</f>
        <v>0</v>
      </c>
      <c r="P40" s="40">
        <f>'EDPC 720'!T42</f>
        <v>0</v>
      </c>
      <c r="Q40" s="40">
        <f>'EDPC 780 Fall'!T42</f>
        <v>0</v>
      </c>
      <c r="R40" s="40">
        <f>'EDPC 780 Winter'!T42</f>
        <v>0</v>
      </c>
      <c r="S40" s="40">
        <f>'EDPC 782 Fall'!T42</f>
        <v>0</v>
      </c>
      <c r="T40" s="40">
        <f>'EDPC 782 Winter'!T42</f>
        <v>0</v>
      </c>
      <c r="U40" s="40">
        <f>'Elective 1'!T42</f>
        <v>0</v>
      </c>
      <c r="V40" s="226">
        <f>'Elective 2'!T42</f>
        <v>0</v>
      </c>
      <c r="W40" s="82">
        <f t="shared" si="1"/>
        <v>0</v>
      </c>
      <c r="X40" s="36">
        <f>'EDPC 625- PhD'!D42+'EDPC 626- PhD'!D42+'EDPC 780 Fall'!D42+'EDPC 780 Winter'!D42+'EDPC 782 Fall'!D42+'EDPC 782 Winter'!D42+'Elective 1'!D42+'Elective 2'!D42+'EDPC 720'!D42</f>
        <v>0</v>
      </c>
      <c r="Y40" s="37">
        <f t="shared" si="2"/>
        <v>0</v>
      </c>
      <c r="Z40" s="37">
        <f t="shared" si="3"/>
        <v>0</v>
      </c>
    </row>
    <row r="41" spans="1:26" ht="12" thickBot="1" x14ac:dyDescent="0.2">
      <c r="A41" s="455" t="s">
        <v>160</v>
      </c>
      <c r="B41" s="456"/>
      <c r="C41" s="456"/>
      <c r="D41" s="38">
        <f>'EDPC 665 D1'!T43</f>
        <v>0</v>
      </c>
      <c r="E41" s="39">
        <f>'EDPC 665 D2'!T43</f>
        <v>0</v>
      </c>
      <c r="F41" s="39">
        <f>'EDPC 679 D1'!T43</f>
        <v>0</v>
      </c>
      <c r="G41" s="39">
        <f>'EDPC 679 D2'!T43</f>
        <v>0</v>
      </c>
      <c r="H41" s="39">
        <f>'EDPC 682 D1 or EDPC 683'!T43</f>
        <v>0</v>
      </c>
      <c r="I41" s="215">
        <f>'EDPC 682 D2 or  EDPC 684'!T43</f>
        <v>0</v>
      </c>
      <c r="J41" s="39">
        <f>'EDPC 625- MA'!T43</f>
        <v>0</v>
      </c>
      <c r="K41" s="215">
        <f>'EDPC 626- MA'!T43</f>
        <v>0</v>
      </c>
      <c r="L41" s="37">
        <f t="shared" si="0"/>
        <v>0</v>
      </c>
      <c r="M41" s="37">
        <f>'EDPC 665 D1'!D43+'EDPC 665 D2'!D43+'EDPC 679 D1'!D43+'EDPC 679 D2'!D43+'EDPC 682 D1 or EDPC 683'!D43+'EDPC 682 D2 or  EDPC 684'!D43+'EDPC 625- MA'!D43+'EDPC 626- MA'!D43</f>
        <v>0</v>
      </c>
      <c r="N41" s="38">
        <f>'EDPC 625- PhD'!T43</f>
        <v>0</v>
      </c>
      <c r="O41" s="39">
        <f>'EDPC 626- PhD'!T43</f>
        <v>0</v>
      </c>
      <c r="P41" s="39">
        <f>'EDPC 720'!T43</f>
        <v>0</v>
      </c>
      <c r="Q41" s="39">
        <f>'EDPC 780 Fall'!T43</f>
        <v>0</v>
      </c>
      <c r="R41" s="39">
        <f>'EDPC 780 Winter'!T43</f>
        <v>0</v>
      </c>
      <c r="S41" s="39">
        <f>'EDPC 782 Fall'!T43</f>
        <v>0</v>
      </c>
      <c r="T41" s="39">
        <f>'EDPC 782 Winter'!T43</f>
        <v>0</v>
      </c>
      <c r="U41" s="39">
        <f>'Elective 1'!T43</f>
        <v>0</v>
      </c>
      <c r="V41" s="99">
        <f>'Elective 2'!T43</f>
        <v>0</v>
      </c>
      <c r="W41" s="82">
        <f t="shared" si="1"/>
        <v>0</v>
      </c>
      <c r="X41" s="36">
        <f>'EDPC 625- PhD'!D43+'EDPC 626- PhD'!D43+'EDPC 780 Fall'!D43+'EDPC 780 Winter'!D43+'EDPC 782 Fall'!D43+'EDPC 782 Winter'!D43+'Elective 1'!D43+'Elective 2'!D43+'EDPC 720'!D43</f>
        <v>0</v>
      </c>
      <c r="Y41" s="37">
        <f t="shared" si="2"/>
        <v>0</v>
      </c>
      <c r="Z41" s="37">
        <f t="shared" si="3"/>
        <v>0</v>
      </c>
    </row>
    <row r="42" spans="1:26" ht="12" thickBot="1" x14ac:dyDescent="0.2">
      <c r="A42" s="544" t="s">
        <v>161</v>
      </c>
      <c r="B42" s="535"/>
      <c r="C42" s="535"/>
      <c r="D42" s="188">
        <f>'EDPC 665 D1'!T44</f>
        <v>0</v>
      </c>
      <c r="E42" s="189">
        <f>'EDPC 665 D2'!T44</f>
        <v>0</v>
      </c>
      <c r="F42" s="189">
        <f>'EDPC 679 D1'!T44</f>
        <v>0</v>
      </c>
      <c r="G42" s="189">
        <f>'EDPC 679 D2'!T44</f>
        <v>0</v>
      </c>
      <c r="H42" s="189">
        <f>'EDPC 682 D1 or EDPC 683'!T44</f>
        <v>0</v>
      </c>
      <c r="I42" s="207">
        <f>'EDPC 682 D2 or  EDPC 684'!T44</f>
        <v>0</v>
      </c>
      <c r="J42" s="189">
        <f>'EDPC 625- MA'!T44</f>
        <v>0</v>
      </c>
      <c r="K42" s="207">
        <f>'EDPC 626- MA'!T44</f>
        <v>0</v>
      </c>
      <c r="L42" s="37">
        <f t="shared" si="0"/>
        <v>0</v>
      </c>
      <c r="M42" s="37">
        <f>'EDPC 665 D1'!D44+'EDPC 665 D2'!D44+'EDPC 679 D1'!D44+'EDPC 679 D2'!D44+'EDPC 682 D1 or EDPC 683'!D44+'EDPC 682 D2 or  EDPC 684'!D44+'EDPC 625- MA'!D44+'EDPC 626- MA'!D44</f>
        <v>0</v>
      </c>
      <c r="N42" s="188">
        <f>'EDPC 625- PhD'!T44</f>
        <v>0</v>
      </c>
      <c r="O42" s="189">
        <f>'EDPC 626- PhD'!T44</f>
        <v>0</v>
      </c>
      <c r="P42" s="189">
        <f>'EDPC 720'!T44</f>
        <v>0</v>
      </c>
      <c r="Q42" s="189">
        <f>'EDPC 780 Fall'!T44</f>
        <v>0</v>
      </c>
      <c r="R42" s="189">
        <f>'EDPC 780 Winter'!T44</f>
        <v>0</v>
      </c>
      <c r="S42" s="189">
        <f>'EDPC 782 Fall'!T44</f>
        <v>0</v>
      </c>
      <c r="T42" s="189">
        <f>'EDPC 782 Winter'!T44</f>
        <v>0</v>
      </c>
      <c r="U42" s="189">
        <f>'Elective 1'!T44</f>
        <v>0</v>
      </c>
      <c r="V42" s="225">
        <f>'Elective 2'!T44</f>
        <v>0</v>
      </c>
      <c r="W42" s="82">
        <f t="shared" si="1"/>
        <v>0</v>
      </c>
      <c r="X42" s="36">
        <f>'EDPC 625- PhD'!D44+'EDPC 626- PhD'!D44+'EDPC 780 Fall'!D44+'EDPC 780 Winter'!D44+'EDPC 782 Fall'!D44+'EDPC 782 Winter'!D44+'Elective 1'!D44+'Elective 2'!D44+'EDPC 720'!D44</f>
        <v>0</v>
      </c>
      <c r="Y42" s="37">
        <f t="shared" si="2"/>
        <v>0</v>
      </c>
      <c r="Z42" s="37">
        <f t="shared" si="3"/>
        <v>0</v>
      </c>
    </row>
    <row r="43" spans="1:26" ht="12" thickBot="1" x14ac:dyDescent="0.2">
      <c r="A43" s="544" t="s">
        <v>3</v>
      </c>
      <c r="B43" s="535"/>
      <c r="C43" s="535"/>
      <c r="D43" s="188">
        <f>'EDPC 665 D1'!T45</f>
        <v>0</v>
      </c>
      <c r="E43" s="189">
        <f>'EDPC 665 D2'!T45</f>
        <v>0</v>
      </c>
      <c r="F43" s="189">
        <f>'EDPC 679 D1'!T45</f>
        <v>0</v>
      </c>
      <c r="G43" s="189">
        <f>'EDPC 679 D2'!T45</f>
        <v>0</v>
      </c>
      <c r="H43" s="189">
        <f>'EDPC 682 D1 or EDPC 683'!T45</f>
        <v>0</v>
      </c>
      <c r="I43" s="207">
        <f>'EDPC 682 D2 or  EDPC 684'!T45</f>
        <v>0</v>
      </c>
      <c r="J43" s="189">
        <f>'EDPC 625- MA'!T45</f>
        <v>0</v>
      </c>
      <c r="K43" s="207">
        <f>'EDPC 626- MA'!T45</f>
        <v>0</v>
      </c>
      <c r="L43" s="37">
        <f t="shared" si="0"/>
        <v>0</v>
      </c>
      <c r="M43" s="37">
        <f>'EDPC 665 D1'!D45+'EDPC 665 D2'!D45+'EDPC 679 D1'!D45+'EDPC 679 D2'!D45+'EDPC 682 D1 or EDPC 683'!D45+'EDPC 682 D2 or  EDPC 684'!D45+'EDPC 625- MA'!D45+'EDPC 626- MA'!D45</f>
        <v>0</v>
      </c>
      <c r="N43" s="188">
        <f>'EDPC 625- PhD'!T45</f>
        <v>0</v>
      </c>
      <c r="O43" s="189">
        <f>'EDPC 626- PhD'!T45</f>
        <v>0</v>
      </c>
      <c r="P43" s="189">
        <f>'EDPC 720'!T45</f>
        <v>0</v>
      </c>
      <c r="Q43" s="189">
        <f>'EDPC 780 Fall'!T45</f>
        <v>0</v>
      </c>
      <c r="R43" s="189">
        <f>'EDPC 780 Winter'!T45</f>
        <v>0</v>
      </c>
      <c r="S43" s="189">
        <f>'EDPC 782 Fall'!T45</f>
        <v>0</v>
      </c>
      <c r="T43" s="189">
        <f>'EDPC 782 Winter'!T45</f>
        <v>0</v>
      </c>
      <c r="U43" s="189">
        <f>'Elective 1'!T45</f>
        <v>0</v>
      </c>
      <c r="V43" s="225">
        <f>'Elective 2'!T45</f>
        <v>0</v>
      </c>
      <c r="W43" s="82">
        <f>SUM(N43:V43)</f>
        <v>0</v>
      </c>
      <c r="X43" s="36">
        <f>'EDPC 625- PhD'!D45+'EDPC 626- PhD'!D45+'EDPC 780 Fall'!D45+'EDPC 780 Winter'!D45+'EDPC 782 Fall'!D45+'EDPC 782 Winter'!D45+'Elective 1'!D45+'Elective 2'!D45+'EDPC 720'!D45</f>
        <v>0</v>
      </c>
      <c r="Y43" s="37">
        <f t="shared" si="2"/>
        <v>0</v>
      </c>
      <c r="Z43" s="37">
        <f t="shared" si="3"/>
        <v>0</v>
      </c>
    </row>
    <row r="44" spans="1:26" ht="12" thickBot="1" x14ac:dyDescent="0.2">
      <c r="A44" s="544" t="s">
        <v>92</v>
      </c>
      <c r="B44" s="535"/>
      <c r="C44" s="535"/>
      <c r="D44" s="188">
        <f>'EDPC 665 D1'!T46</f>
        <v>0</v>
      </c>
      <c r="E44" s="189">
        <f>'EDPC 665 D2'!T46</f>
        <v>0</v>
      </c>
      <c r="F44" s="189">
        <f>'EDPC 679 D1'!T46</f>
        <v>0</v>
      </c>
      <c r="G44" s="189">
        <f>'EDPC 679 D2'!T46</f>
        <v>0</v>
      </c>
      <c r="H44" s="189">
        <f>'EDPC 682 D1 or EDPC 683'!T46</f>
        <v>0</v>
      </c>
      <c r="I44" s="207">
        <f>'EDPC 682 D2 or  EDPC 684'!T46</f>
        <v>0</v>
      </c>
      <c r="J44" s="189">
        <f>'EDPC 625- MA'!T46</f>
        <v>0</v>
      </c>
      <c r="K44" s="207">
        <f>'EDPC 626- MA'!T46</f>
        <v>0</v>
      </c>
      <c r="L44" s="37">
        <f t="shared" si="0"/>
        <v>0</v>
      </c>
      <c r="M44" s="37">
        <f>'EDPC 665 D1'!D46+'EDPC 665 D2'!D46+'EDPC 679 D1'!D46+'EDPC 679 D2'!D46+'EDPC 682 D1 or EDPC 683'!D46+'EDPC 682 D2 or  EDPC 684'!D46+'EDPC 625- MA'!D46+'EDPC 626- MA'!D46</f>
        <v>0</v>
      </c>
      <c r="N44" s="188">
        <f>'EDPC 625- PhD'!T46</f>
        <v>0</v>
      </c>
      <c r="O44" s="189">
        <f>'EDPC 626- PhD'!T46</f>
        <v>0</v>
      </c>
      <c r="P44" s="189">
        <f>'EDPC 720'!T46</f>
        <v>0</v>
      </c>
      <c r="Q44" s="189">
        <f>'EDPC 780 Fall'!T46</f>
        <v>0</v>
      </c>
      <c r="R44" s="189">
        <f>'EDPC 780 Winter'!T46</f>
        <v>0</v>
      </c>
      <c r="S44" s="189">
        <f>'EDPC 782 Fall'!T46</f>
        <v>0</v>
      </c>
      <c r="T44" s="189">
        <f>'EDPC 782 Winter'!T46</f>
        <v>0</v>
      </c>
      <c r="U44" s="189">
        <f>'Elective 1'!T46</f>
        <v>0</v>
      </c>
      <c r="V44" s="225">
        <f>'Elective 2'!T46</f>
        <v>0</v>
      </c>
      <c r="W44" s="82">
        <f t="shared" si="1"/>
        <v>0</v>
      </c>
      <c r="X44" s="36">
        <f>'EDPC 625- PhD'!D46+'EDPC 626- PhD'!D46+'EDPC 780 Fall'!D46+'EDPC 780 Winter'!D46+'EDPC 782 Fall'!D46+'EDPC 782 Winter'!D46+'Elective 1'!D46+'Elective 2'!D46+'EDPC 720'!D46</f>
        <v>0</v>
      </c>
      <c r="Y44" s="37">
        <f t="shared" si="2"/>
        <v>0</v>
      </c>
      <c r="Z44" s="37">
        <f t="shared" si="3"/>
        <v>0</v>
      </c>
    </row>
    <row r="45" spans="1:26" ht="12" thickBot="1" x14ac:dyDescent="0.2">
      <c r="A45" s="455" t="s">
        <v>162</v>
      </c>
      <c r="B45" s="456"/>
      <c r="C45" s="456"/>
      <c r="D45" s="38">
        <f>'EDPC 665 D1'!T47</f>
        <v>0</v>
      </c>
      <c r="E45" s="39">
        <f>'EDPC 665 D2'!T47</f>
        <v>0</v>
      </c>
      <c r="F45" s="39">
        <f>'EDPC 679 D1'!T47</f>
        <v>0</v>
      </c>
      <c r="G45" s="39">
        <f>'EDPC 679 D2'!T47</f>
        <v>0</v>
      </c>
      <c r="H45" s="39">
        <f>'EDPC 682 D1 or EDPC 683'!T47</f>
        <v>0</v>
      </c>
      <c r="I45" s="215">
        <f>'EDPC 682 D2 or  EDPC 684'!T47</f>
        <v>0</v>
      </c>
      <c r="J45" s="39">
        <f>'EDPC 625- MA'!T47</f>
        <v>0</v>
      </c>
      <c r="K45" s="215">
        <f>'EDPC 626- MA'!T47</f>
        <v>0</v>
      </c>
      <c r="L45" s="37">
        <f t="shared" si="0"/>
        <v>0</v>
      </c>
      <c r="M45" s="37">
        <f>'EDPC 665 D1'!D47+'EDPC 665 D2'!D47+'EDPC 679 D1'!D47+'EDPC 679 D2'!D47+'EDPC 682 D1 or EDPC 683'!D47+'EDPC 682 D2 or  EDPC 684'!D47+'EDPC 625- MA'!D47+'EDPC 626- MA'!D47</f>
        <v>0</v>
      </c>
      <c r="N45" s="38">
        <f>'EDPC 625- PhD'!T47</f>
        <v>0</v>
      </c>
      <c r="O45" s="39">
        <f>'EDPC 626- PhD'!T47</f>
        <v>0</v>
      </c>
      <c r="P45" s="39">
        <f>'EDPC 720'!T47</f>
        <v>0</v>
      </c>
      <c r="Q45" s="39">
        <f>'EDPC 780 Fall'!T47</f>
        <v>0</v>
      </c>
      <c r="R45" s="39">
        <f>'EDPC 780 Winter'!T47</f>
        <v>0</v>
      </c>
      <c r="S45" s="39">
        <f>'EDPC 782 Fall'!T47</f>
        <v>0</v>
      </c>
      <c r="T45" s="39">
        <f>'EDPC 782 Winter'!T47</f>
        <v>0</v>
      </c>
      <c r="U45" s="39">
        <f>'Elective 1'!T47</f>
        <v>0</v>
      </c>
      <c r="V45" s="99">
        <f>'Elective 2'!T47</f>
        <v>0</v>
      </c>
      <c r="W45" s="82">
        <f t="shared" si="1"/>
        <v>0</v>
      </c>
      <c r="X45" s="36">
        <f>'EDPC 625- PhD'!D47+'EDPC 626- PhD'!D47+'EDPC 780 Fall'!D47+'EDPC 780 Winter'!D47+'EDPC 782 Fall'!D47+'EDPC 782 Winter'!D47+'Elective 1'!D47+'Elective 2'!D47+'EDPC 720'!D47</f>
        <v>0</v>
      </c>
      <c r="Y45" s="37">
        <f t="shared" si="2"/>
        <v>0</v>
      </c>
      <c r="Z45" s="37">
        <f t="shared" si="3"/>
        <v>0</v>
      </c>
    </row>
    <row r="46" spans="1:26" ht="12" thickBot="1" x14ac:dyDescent="0.2">
      <c r="A46" s="455" t="s">
        <v>163</v>
      </c>
      <c r="B46" s="456"/>
      <c r="C46" s="456"/>
      <c r="D46" s="38">
        <f>'EDPC 665 D1'!T48</f>
        <v>0</v>
      </c>
      <c r="E46" s="39">
        <f>'EDPC 665 D2'!T48</f>
        <v>0</v>
      </c>
      <c r="F46" s="39">
        <f>'EDPC 679 D1'!T48</f>
        <v>0</v>
      </c>
      <c r="G46" s="39">
        <f>'EDPC 679 D2'!T48</f>
        <v>0</v>
      </c>
      <c r="H46" s="39">
        <f>'EDPC 682 D1 or EDPC 683'!T48</f>
        <v>0</v>
      </c>
      <c r="I46" s="215">
        <f>'EDPC 682 D2 or  EDPC 684'!T48</f>
        <v>0</v>
      </c>
      <c r="J46" s="39">
        <f>'EDPC 625- MA'!T48</f>
        <v>0</v>
      </c>
      <c r="K46" s="215">
        <f>'EDPC 626- MA'!T48</f>
        <v>0</v>
      </c>
      <c r="L46" s="37">
        <f t="shared" si="0"/>
        <v>0</v>
      </c>
      <c r="M46" s="37">
        <f>'EDPC 665 D1'!D48+'EDPC 665 D2'!D48+'EDPC 679 D1'!D48+'EDPC 679 D2'!D48+'EDPC 682 D1 or EDPC 683'!D48+'EDPC 682 D2 or  EDPC 684'!D48+'EDPC 625- MA'!D48+'EDPC 626- MA'!D48</f>
        <v>0</v>
      </c>
      <c r="N46" s="38">
        <f>'EDPC 625- PhD'!T48</f>
        <v>0</v>
      </c>
      <c r="O46" s="39">
        <f>'EDPC 626- PhD'!T48</f>
        <v>0</v>
      </c>
      <c r="P46" s="39">
        <f>'EDPC 720'!T48</f>
        <v>0</v>
      </c>
      <c r="Q46" s="39">
        <f>'EDPC 780 Fall'!T48</f>
        <v>0</v>
      </c>
      <c r="R46" s="39">
        <f>'EDPC 780 Winter'!T48</f>
        <v>0</v>
      </c>
      <c r="S46" s="39">
        <f>'EDPC 782 Fall'!T48</f>
        <v>0</v>
      </c>
      <c r="T46" s="39">
        <f>'EDPC 782 Winter'!T48</f>
        <v>0</v>
      </c>
      <c r="U46" s="39">
        <f>'Elective 1'!T48</f>
        <v>0</v>
      </c>
      <c r="V46" s="99">
        <f>'Elective 2'!T48</f>
        <v>0</v>
      </c>
      <c r="W46" s="82">
        <f t="shared" si="1"/>
        <v>0</v>
      </c>
      <c r="X46" s="36">
        <f>'EDPC 625- PhD'!D48+'EDPC 626- PhD'!D48+'EDPC 780 Fall'!D48+'EDPC 780 Winter'!D48+'EDPC 782 Fall'!D48+'EDPC 782 Winter'!D48+'Elective 1'!D48+'Elective 2'!D48+'EDPC 720'!D48</f>
        <v>0</v>
      </c>
      <c r="Y46" s="37">
        <f t="shared" si="2"/>
        <v>0</v>
      </c>
      <c r="Z46" s="37">
        <f t="shared" si="3"/>
        <v>0</v>
      </c>
    </row>
    <row r="47" spans="1:26" ht="12.95" customHeight="1" thickBot="1" x14ac:dyDescent="0.2">
      <c r="A47" s="513" t="s">
        <v>221</v>
      </c>
      <c r="B47" s="456"/>
      <c r="C47" s="456"/>
      <c r="D47" s="38">
        <f>'EDPC 665 D1'!T49</f>
        <v>0</v>
      </c>
      <c r="E47" s="39">
        <f>'EDPC 665 D2'!T49</f>
        <v>0</v>
      </c>
      <c r="F47" s="39">
        <f>'EDPC 679 D1'!T49</f>
        <v>0</v>
      </c>
      <c r="G47" s="39">
        <f>'EDPC 679 D2'!T49</f>
        <v>0</v>
      </c>
      <c r="H47" s="39">
        <f>'EDPC 682 D1 or EDPC 683'!T49</f>
        <v>0</v>
      </c>
      <c r="I47" s="215">
        <f>'EDPC 682 D2 or  EDPC 684'!T49</f>
        <v>0</v>
      </c>
      <c r="J47" s="39">
        <f>'EDPC 625- MA'!T49</f>
        <v>0</v>
      </c>
      <c r="K47" s="215">
        <f>'EDPC 626- MA'!T49</f>
        <v>0</v>
      </c>
      <c r="L47" s="37">
        <f t="shared" si="0"/>
        <v>0</v>
      </c>
      <c r="M47" s="37">
        <f>'EDPC 665 D1'!D49+'EDPC 665 D2'!D49+'EDPC 679 D1'!D49+'EDPC 679 D2'!D49+'EDPC 682 D1 or EDPC 683'!D49+'EDPC 682 D2 or  EDPC 684'!D49+'EDPC 625- MA'!D49+'EDPC 626- MA'!D49</f>
        <v>0</v>
      </c>
      <c r="N47" s="38">
        <f>'EDPC 625- PhD'!T49</f>
        <v>0</v>
      </c>
      <c r="O47" s="39">
        <f>'EDPC 626- PhD'!T49</f>
        <v>0</v>
      </c>
      <c r="P47" s="39">
        <f>'EDPC 720'!T49</f>
        <v>0</v>
      </c>
      <c r="Q47" s="39">
        <f>'EDPC 780 Fall'!T49</f>
        <v>0</v>
      </c>
      <c r="R47" s="39">
        <f>'EDPC 780 Winter'!T49</f>
        <v>0</v>
      </c>
      <c r="S47" s="39">
        <f>'EDPC 782 Fall'!T49</f>
        <v>0</v>
      </c>
      <c r="T47" s="39">
        <f>'EDPC 782 Winter'!T49</f>
        <v>0</v>
      </c>
      <c r="U47" s="39">
        <f>'Elective 1'!T49</f>
        <v>0</v>
      </c>
      <c r="V47" s="99">
        <f>'Elective 2'!T49</f>
        <v>0</v>
      </c>
      <c r="W47" s="82">
        <f t="shared" si="1"/>
        <v>0</v>
      </c>
      <c r="X47" s="36">
        <f>'EDPC 625- PhD'!D49+'EDPC 626- PhD'!D49+'EDPC 780 Fall'!D49+'EDPC 780 Winter'!D49+'EDPC 782 Fall'!D49+'EDPC 782 Winter'!D49+'Elective 1'!D49+'Elective 2'!D49+'EDPC 720'!D49</f>
        <v>0</v>
      </c>
      <c r="Y47" s="37">
        <f t="shared" si="2"/>
        <v>0</v>
      </c>
      <c r="Z47" s="37">
        <f t="shared" si="3"/>
        <v>0</v>
      </c>
    </row>
    <row r="48" spans="1:26" ht="12.95" customHeight="1" thickBot="1" x14ac:dyDescent="0.2">
      <c r="A48" s="549" t="s">
        <v>219</v>
      </c>
      <c r="B48" s="535"/>
      <c r="C48" s="535"/>
      <c r="D48" s="188">
        <f>'EDPC 665 D1'!T50</f>
        <v>0</v>
      </c>
      <c r="E48" s="189">
        <f>'EDPC 665 D2'!T50</f>
        <v>0</v>
      </c>
      <c r="F48" s="189">
        <f>'EDPC 679 D1'!T50</f>
        <v>0</v>
      </c>
      <c r="G48" s="189">
        <f>'EDPC 679 D2'!T50</f>
        <v>0</v>
      </c>
      <c r="H48" s="189">
        <f>'EDPC 682 D1 or EDPC 683'!T50</f>
        <v>0</v>
      </c>
      <c r="I48" s="207">
        <f>'EDPC 682 D2 or  EDPC 684'!T50</f>
        <v>0</v>
      </c>
      <c r="J48" s="189">
        <f>'EDPC 625- MA'!T50</f>
        <v>0</v>
      </c>
      <c r="K48" s="207">
        <f>'EDPC 626- MA'!T50</f>
        <v>0</v>
      </c>
      <c r="L48" s="37">
        <f t="shared" si="0"/>
        <v>0</v>
      </c>
      <c r="M48" s="37">
        <f>'EDPC 665 D1'!D50+'EDPC 665 D2'!D50+'EDPC 679 D1'!D50+'EDPC 679 D2'!D50+'EDPC 682 D1 or EDPC 683'!D50+'EDPC 682 D2 or  EDPC 684'!D50+'EDPC 625- MA'!D50+'EDPC 626- MA'!D50</f>
        <v>0</v>
      </c>
      <c r="N48" s="188">
        <f>'EDPC 625- PhD'!T50</f>
        <v>0</v>
      </c>
      <c r="O48" s="189">
        <f>'EDPC 626- PhD'!T50</f>
        <v>0</v>
      </c>
      <c r="P48" s="189">
        <f>'EDPC 720'!T50</f>
        <v>0</v>
      </c>
      <c r="Q48" s="189">
        <f>'EDPC 780 Fall'!T50</f>
        <v>0</v>
      </c>
      <c r="R48" s="189">
        <f>'EDPC 780 Winter'!T50</f>
        <v>0</v>
      </c>
      <c r="S48" s="189">
        <f>'EDPC 782 Fall'!T50</f>
        <v>0</v>
      </c>
      <c r="T48" s="189">
        <f>'EDPC 782 Winter'!T50</f>
        <v>0</v>
      </c>
      <c r="U48" s="189">
        <f>'Elective 1'!T50</f>
        <v>0</v>
      </c>
      <c r="V48" s="225">
        <f>'Elective 2'!T50</f>
        <v>0</v>
      </c>
      <c r="W48" s="82">
        <f t="shared" si="1"/>
        <v>0</v>
      </c>
      <c r="X48" s="36">
        <f>'EDPC 625- PhD'!D50+'EDPC 626- PhD'!D50+'EDPC 780 Fall'!D50+'EDPC 780 Winter'!D50+'EDPC 782 Fall'!D50+'EDPC 782 Winter'!D50+'Elective 1'!D50+'Elective 2'!D50+'EDPC 720'!D50</f>
        <v>0</v>
      </c>
      <c r="Y48" s="37">
        <f t="shared" si="2"/>
        <v>0</v>
      </c>
      <c r="Z48" s="37">
        <f t="shared" si="3"/>
        <v>0</v>
      </c>
    </row>
    <row r="49" spans="1:26" ht="12" thickBot="1" x14ac:dyDescent="0.2">
      <c r="A49" s="43"/>
      <c r="B49" s="537" t="s">
        <v>45</v>
      </c>
      <c r="C49" s="537"/>
      <c r="D49" s="188">
        <f>'EDPC 665 D1'!T51</f>
        <v>0</v>
      </c>
      <c r="E49" s="189">
        <f>'EDPC 665 D2'!T51</f>
        <v>0</v>
      </c>
      <c r="F49" s="189">
        <f>'EDPC 679 D1'!T51</f>
        <v>0</v>
      </c>
      <c r="G49" s="189">
        <f>'EDPC 679 D2'!T51</f>
        <v>0</v>
      </c>
      <c r="H49" s="189">
        <f>'EDPC 682 D1 or EDPC 683'!T51</f>
        <v>0</v>
      </c>
      <c r="I49" s="207">
        <f>'EDPC 682 D2 or  EDPC 684'!T51</f>
        <v>0</v>
      </c>
      <c r="J49" s="189">
        <f>'EDPC 625- MA'!T51</f>
        <v>0</v>
      </c>
      <c r="K49" s="207">
        <f>'EDPC 626- MA'!T51</f>
        <v>0</v>
      </c>
      <c r="L49" s="37">
        <f t="shared" si="0"/>
        <v>0</v>
      </c>
      <c r="M49" s="37">
        <f>'EDPC 665 D1'!D51+'EDPC 665 D2'!D51+'EDPC 679 D1'!D51+'EDPC 679 D2'!D51+'EDPC 682 D1 or EDPC 683'!D51+'EDPC 682 D2 or  EDPC 684'!D51+'EDPC 625- MA'!D51+'EDPC 626- MA'!D51</f>
        <v>0</v>
      </c>
      <c r="N49" s="188">
        <f>'EDPC 625- PhD'!T51</f>
        <v>0</v>
      </c>
      <c r="O49" s="189">
        <f>'EDPC 626- PhD'!T51</f>
        <v>0</v>
      </c>
      <c r="P49" s="189">
        <f>'EDPC 720'!T51</f>
        <v>0</v>
      </c>
      <c r="Q49" s="189">
        <f>'EDPC 780 Fall'!T51</f>
        <v>0</v>
      </c>
      <c r="R49" s="189">
        <f>'EDPC 780 Winter'!T51</f>
        <v>0</v>
      </c>
      <c r="S49" s="189">
        <f>'EDPC 782 Fall'!T51</f>
        <v>0</v>
      </c>
      <c r="T49" s="189">
        <f>'EDPC 782 Winter'!T51</f>
        <v>0</v>
      </c>
      <c r="U49" s="189">
        <f>'Elective 1'!T51</f>
        <v>0</v>
      </c>
      <c r="V49" s="225">
        <f>'Elective 2'!T51</f>
        <v>0</v>
      </c>
      <c r="W49" s="82">
        <f t="shared" si="1"/>
        <v>0</v>
      </c>
      <c r="X49" s="36">
        <f>'EDPC 625- PhD'!D51+'EDPC 626- PhD'!D51+'EDPC 780 Fall'!D51+'EDPC 780 Winter'!D51+'EDPC 782 Fall'!D51+'EDPC 782 Winter'!D51+'Elective 1'!D51+'Elective 2'!D51+'EDPC 720'!D51</f>
        <v>0</v>
      </c>
      <c r="Y49" s="37">
        <f t="shared" si="2"/>
        <v>0</v>
      </c>
      <c r="Z49" s="37">
        <f t="shared" si="3"/>
        <v>0</v>
      </c>
    </row>
    <row r="50" spans="1:26" ht="12" thickBot="1" x14ac:dyDescent="0.2">
      <c r="A50" s="43"/>
      <c r="B50" s="537" t="s">
        <v>46</v>
      </c>
      <c r="C50" s="537"/>
      <c r="D50" s="188">
        <f>'EDPC 665 D1'!T52</f>
        <v>0</v>
      </c>
      <c r="E50" s="189">
        <f>'EDPC 665 D2'!T52</f>
        <v>0</v>
      </c>
      <c r="F50" s="189">
        <f>'EDPC 679 D1'!T52</f>
        <v>0</v>
      </c>
      <c r="G50" s="189">
        <f>'EDPC 679 D2'!T52</f>
        <v>0</v>
      </c>
      <c r="H50" s="189">
        <f>'EDPC 682 D1 or EDPC 683'!T52</f>
        <v>0</v>
      </c>
      <c r="I50" s="207">
        <f>'EDPC 682 D2 or  EDPC 684'!T52</f>
        <v>0</v>
      </c>
      <c r="J50" s="189">
        <f>'EDPC 625- MA'!T52</f>
        <v>0</v>
      </c>
      <c r="K50" s="207">
        <f>'EDPC 626- MA'!T52</f>
        <v>0</v>
      </c>
      <c r="L50" s="37">
        <f t="shared" si="0"/>
        <v>0</v>
      </c>
      <c r="M50" s="37">
        <f>'EDPC 665 D1'!D52+'EDPC 665 D2'!D52+'EDPC 679 D1'!D52+'EDPC 679 D2'!D52+'EDPC 682 D1 or EDPC 683'!D52+'EDPC 682 D2 or  EDPC 684'!D52+'EDPC 625- MA'!D52+'EDPC 626- MA'!D52</f>
        <v>0</v>
      </c>
      <c r="N50" s="188">
        <f>'EDPC 625- PhD'!T52</f>
        <v>0</v>
      </c>
      <c r="O50" s="189">
        <f>'EDPC 626- PhD'!T52</f>
        <v>0</v>
      </c>
      <c r="P50" s="189">
        <f>'EDPC 720'!T52</f>
        <v>0</v>
      </c>
      <c r="Q50" s="189">
        <f>'EDPC 780 Fall'!T52</f>
        <v>0</v>
      </c>
      <c r="R50" s="189">
        <f>'EDPC 780 Winter'!T52</f>
        <v>0</v>
      </c>
      <c r="S50" s="189">
        <f>'EDPC 782 Fall'!T52</f>
        <v>0</v>
      </c>
      <c r="T50" s="189">
        <f>'EDPC 782 Winter'!T52</f>
        <v>0</v>
      </c>
      <c r="U50" s="189">
        <f>'Elective 1'!T52</f>
        <v>0</v>
      </c>
      <c r="V50" s="225">
        <f>'Elective 2'!T52</f>
        <v>0</v>
      </c>
      <c r="W50" s="82">
        <f t="shared" si="1"/>
        <v>0</v>
      </c>
      <c r="X50" s="36">
        <f>'EDPC 625- PhD'!D52+'EDPC 626- PhD'!D52+'EDPC 780 Fall'!D52+'EDPC 780 Winter'!D52+'EDPC 782 Fall'!D52+'EDPC 782 Winter'!D52+'Elective 1'!D52+'Elective 2'!D52+'EDPC 720'!D52</f>
        <v>0</v>
      </c>
      <c r="Y50" s="37">
        <f t="shared" si="2"/>
        <v>0</v>
      </c>
      <c r="Z50" s="37">
        <f t="shared" si="3"/>
        <v>0</v>
      </c>
    </row>
    <row r="51" spans="1:26" ht="12" thickBot="1" x14ac:dyDescent="0.2">
      <c r="A51" s="43"/>
      <c r="B51" s="537" t="s">
        <v>196</v>
      </c>
      <c r="C51" s="537"/>
      <c r="D51" s="188">
        <f>'EDPC 665 D1'!T53</f>
        <v>0</v>
      </c>
      <c r="E51" s="189">
        <f>'EDPC 665 D2'!T53</f>
        <v>0</v>
      </c>
      <c r="F51" s="189">
        <f>'EDPC 679 D1'!T53</f>
        <v>0</v>
      </c>
      <c r="G51" s="189">
        <f>'EDPC 679 D2'!T53</f>
        <v>0</v>
      </c>
      <c r="H51" s="189">
        <f>'EDPC 682 D1 or EDPC 683'!T53</f>
        <v>0</v>
      </c>
      <c r="I51" s="207">
        <f>'EDPC 682 D2 or  EDPC 684'!T53</f>
        <v>0</v>
      </c>
      <c r="J51" s="189">
        <f>'EDPC 625- MA'!T53</f>
        <v>0</v>
      </c>
      <c r="K51" s="207">
        <f>'EDPC 626- MA'!T53</f>
        <v>0</v>
      </c>
      <c r="L51" s="37">
        <f t="shared" si="0"/>
        <v>0</v>
      </c>
      <c r="M51" s="37">
        <f>'EDPC 665 D1'!D53+'EDPC 665 D2'!D53+'EDPC 679 D1'!D53+'EDPC 679 D2'!D53+'EDPC 682 D1 or EDPC 683'!D53+'EDPC 682 D2 or  EDPC 684'!D53+'EDPC 625- MA'!D53+'EDPC 626- MA'!D53</f>
        <v>0</v>
      </c>
      <c r="N51" s="188">
        <f>'EDPC 625- PhD'!T53</f>
        <v>0</v>
      </c>
      <c r="O51" s="189">
        <f>'EDPC 626- PhD'!T53</f>
        <v>0</v>
      </c>
      <c r="P51" s="189">
        <f>'EDPC 720'!T53</f>
        <v>0</v>
      </c>
      <c r="Q51" s="189">
        <f>'EDPC 780 Fall'!T53</f>
        <v>0</v>
      </c>
      <c r="R51" s="189">
        <f>'EDPC 780 Winter'!T53</f>
        <v>0</v>
      </c>
      <c r="S51" s="189">
        <f>'EDPC 782 Fall'!T53</f>
        <v>0</v>
      </c>
      <c r="T51" s="189">
        <f>'EDPC 782 Winter'!T53</f>
        <v>0</v>
      </c>
      <c r="U51" s="189">
        <f>'Elective 1'!T53</f>
        <v>0</v>
      </c>
      <c r="V51" s="225">
        <f>'Elective 2'!T53</f>
        <v>0</v>
      </c>
      <c r="W51" s="82">
        <f t="shared" si="1"/>
        <v>0</v>
      </c>
      <c r="X51" s="36">
        <f>'EDPC 625- PhD'!D53+'EDPC 626- PhD'!D53+'EDPC 780 Fall'!D53+'EDPC 780 Winter'!D53+'EDPC 782 Fall'!D53+'EDPC 782 Winter'!D53+'Elective 1'!D53+'Elective 2'!D53+'EDPC 720'!D53</f>
        <v>0</v>
      </c>
      <c r="Y51" s="37">
        <f t="shared" si="2"/>
        <v>0</v>
      </c>
      <c r="Z51" s="37">
        <f t="shared" si="3"/>
        <v>0</v>
      </c>
    </row>
    <row r="52" spans="1:26" ht="12" thickBot="1" x14ac:dyDescent="0.2">
      <c r="A52" s="43"/>
      <c r="B52" s="537" t="s">
        <v>47</v>
      </c>
      <c r="C52" s="537"/>
      <c r="D52" s="188">
        <f>'EDPC 665 D1'!T54</f>
        <v>0</v>
      </c>
      <c r="E52" s="189">
        <f>'EDPC 665 D2'!T54</f>
        <v>0</v>
      </c>
      <c r="F52" s="189">
        <f>'EDPC 679 D1'!T54</f>
        <v>0</v>
      </c>
      <c r="G52" s="189">
        <f>'EDPC 679 D2'!T54</f>
        <v>0</v>
      </c>
      <c r="H52" s="189">
        <f>'EDPC 682 D1 or EDPC 683'!T54</f>
        <v>0</v>
      </c>
      <c r="I52" s="207">
        <f>'EDPC 682 D2 or  EDPC 684'!T54</f>
        <v>0</v>
      </c>
      <c r="J52" s="189">
        <f>'EDPC 625- MA'!T54</f>
        <v>0</v>
      </c>
      <c r="K52" s="207">
        <f>'EDPC 626- MA'!T54</f>
        <v>0</v>
      </c>
      <c r="L52" s="37">
        <f t="shared" si="0"/>
        <v>0</v>
      </c>
      <c r="M52" s="37">
        <f>'EDPC 665 D1'!D54+'EDPC 665 D2'!D54+'EDPC 679 D1'!D54+'EDPC 679 D2'!D54+'EDPC 682 D1 or EDPC 683'!D54+'EDPC 682 D2 or  EDPC 684'!D54+'EDPC 625- MA'!D54+'EDPC 626- MA'!D54</f>
        <v>0</v>
      </c>
      <c r="N52" s="188">
        <f>'EDPC 625- PhD'!T54</f>
        <v>0</v>
      </c>
      <c r="O52" s="189">
        <f>'EDPC 626- PhD'!T54</f>
        <v>0</v>
      </c>
      <c r="P52" s="189">
        <f>'EDPC 720'!T54</f>
        <v>0</v>
      </c>
      <c r="Q52" s="189">
        <f>'EDPC 780 Fall'!T54</f>
        <v>0</v>
      </c>
      <c r="R52" s="189">
        <f>'EDPC 780 Winter'!T54</f>
        <v>0</v>
      </c>
      <c r="S52" s="189">
        <f>'EDPC 782 Fall'!T54</f>
        <v>0</v>
      </c>
      <c r="T52" s="189">
        <f>'EDPC 782 Winter'!T54</f>
        <v>0</v>
      </c>
      <c r="U52" s="189">
        <f>'Elective 1'!T54</f>
        <v>0</v>
      </c>
      <c r="V52" s="225">
        <f>'Elective 2'!T54</f>
        <v>0</v>
      </c>
      <c r="W52" s="82">
        <f t="shared" si="1"/>
        <v>0</v>
      </c>
      <c r="X52" s="36">
        <f>'EDPC 625- PhD'!D54+'EDPC 626- PhD'!D54+'EDPC 780 Fall'!D54+'EDPC 780 Winter'!D54+'EDPC 782 Fall'!D54+'EDPC 782 Winter'!D54+'Elective 1'!D54+'Elective 2'!D54+'EDPC 720'!D54</f>
        <v>0</v>
      </c>
      <c r="Y52" s="37">
        <f t="shared" si="2"/>
        <v>0</v>
      </c>
      <c r="Z52" s="37">
        <f t="shared" si="3"/>
        <v>0</v>
      </c>
    </row>
    <row r="53" spans="1:26" ht="12" thickBot="1" x14ac:dyDescent="0.2">
      <c r="A53" s="549" t="s">
        <v>48</v>
      </c>
      <c r="B53" s="535"/>
      <c r="C53" s="535"/>
      <c r="D53" s="188">
        <f>'EDPC 665 D1'!T55</f>
        <v>0</v>
      </c>
      <c r="E53" s="189">
        <f>'EDPC 665 D2'!T55</f>
        <v>0</v>
      </c>
      <c r="F53" s="189">
        <f>'EDPC 679 D1'!T55</f>
        <v>0</v>
      </c>
      <c r="G53" s="189">
        <f>'EDPC 679 D2'!T55</f>
        <v>0</v>
      </c>
      <c r="H53" s="189">
        <f>'EDPC 682 D1 or EDPC 683'!T55</f>
        <v>0</v>
      </c>
      <c r="I53" s="207">
        <f>'EDPC 682 D2 or  EDPC 684'!T55</f>
        <v>0</v>
      </c>
      <c r="J53" s="189">
        <f>'EDPC 625- MA'!T55</f>
        <v>0</v>
      </c>
      <c r="K53" s="207">
        <f>'EDPC 626- MA'!T55</f>
        <v>0</v>
      </c>
      <c r="L53" s="37">
        <f t="shared" si="0"/>
        <v>0</v>
      </c>
      <c r="M53" s="37">
        <f>'EDPC 665 D1'!D55+'EDPC 665 D2'!D55+'EDPC 679 D1'!D55+'EDPC 679 D2'!D55+'EDPC 682 D1 or EDPC 683'!D55+'EDPC 682 D2 or  EDPC 684'!D55+'EDPC 625- MA'!D55+'EDPC 626- MA'!D55</f>
        <v>0</v>
      </c>
      <c r="N53" s="188">
        <f>'EDPC 625- PhD'!T55</f>
        <v>0</v>
      </c>
      <c r="O53" s="189">
        <f>'EDPC 626- PhD'!T55</f>
        <v>0</v>
      </c>
      <c r="P53" s="189">
        <f>'EDPC 720'!T55</f>
        <v>0</v>
      </c>
      <c r="Q53" s="189">
        <f>'EDPC 780 Fall'!T55</f>
        <v>0</v>
      </c>
      <c r="R53" s="189">
        <f>'EDPC 780 Winter'!T55</f>
        <v>0</v>
      </c>
      <c r="S53" s="189">
        <f>'EDPC 782 Fall'!T55</f>
        <v>0</v>
      </c>
      <c r="T53" s="189">
        <f>'EDPC 782 Winter'!T55</f>
        <v>0</v>
      </c>
      <c r="U53" s="189">
        <f>'Elective 1'!T55</f>
        <v>0</v>
      </c>
      <c r="V53" s="225">
        <f>'Elective 2'!T55</f>
        <v>0</v>
      </c>
      <c r="W53" s="82">
        <f t="shared" si="1"/>
        <v>0</v>
      </c>
      <c r="X53" s="36">
        <f>'EDPC 625- PhD'!D55+'EDPC 626- PhD'!D55+'EDPC 780 Fall'!D55+'EDPC 780 Winter'!D55+'EDPC 782 Fall'!D55+'EDPC 782 Winter'!D55+'Elective 1'!D55+'Elective 2'!D55+'EDPC 720'!D55</f>
        <v>0</v>
      </c>
      <c r="Y53" s="37">
        <f t="shared" si="2"/>
        <v>0</v>
      </c>
      <c r="Z53" s="37">
        <f t="shared" si="3"/>
        <v>0</v>
      </c>
    </row>
    <row r="54" spans="1:26" ht="12" thickBot="1" x14ac:dyDescent="0.2">
      <c r="A54" s="549" t="s">
        <v>4</v>
      </c>
      <c r="B54" s="535"/>
      <c r="C54" s="535"/>
      <c r="D54" s="188">
        <f>'EDPC 665 D1'!T56</f>
        <v>0</v>
      </c>
      <c r="E54" s="189">
        <f>'EDPC 665 D2'!T56</f>
        <v>0</v>
      </c>
      <c r="F54" s="189">
        <f>'EDPC 679 D1'!T56</f>
        <v>0</v>
      </c>
      <c r="G54" s="189">
        <f>'EDPC 679 D2'!T56</f>
        <v>0</v>
      </c>
      <c r="H54" s="189">
        <f>'EDPC 682 D1 or EDPC 683'!T56</f>
        <v>0</v>
      </c>
      <c r="I54" s="207">
        <f>'EDPC 682 D2 or  EDPC 684'!T56</f>
        <v>0</v>
      </c>
      <c r="J54" s="189">
        <f>'EDPC 625- MA'!T56</f>
        <v>0</v>
      </c>
      <c r="K54" s="207">
        <f>'EDPC 626- MA'!T56</f>
        <v>0</v>
      </c>
      <c r="L54" s="51">
        <f t="shared" si="0"/>
        <v>0</v>
      </c>
      <c r="M54" s="51">
        <f>'EDPC 665 D1'!D56+'EDPC 665 D2'!D56+'EDPC 679 D1'!D56+'EDPC 679 D2'!D56+'EDPC 682 D1 or EDPC 683'!D56+'EDPC 682 D2 or  EDPC 684'!D56+'EDPC 625- MA'!D56+'EDPC 626- MA'!D56</f>
        <v>0</v>
      </c>
      <c r="N54" s="188">
        <f>'EDPC 625- PhD'!T56</f>
        <v>0</v>
      </c>
      <c r="O54" s="189">
        <f>'EDPC 626- PhD'!T56</f>
        <v>0</v>
      </c>
      <c r="P54" s="189">
        <f>'EDPC 720'!T56</f>
        <v>0</v>
      </c>
      <c r="Q54" s="189">
        <f>'EDPC 780 Fall'!T56</f>
        <v>0</v>
      </c>
      <c r="R54" s="189">
        <f>'EDPC 780 Winter'!T56</f>
        <v>0</v>
      </c>
      <c r="S54" s="189">
        <f>'EDPC 782 Fall'!T56</f>
        <v>0</v>
      </c>
      <c r="T54" s="189">
        <f>'EDPC 782 Winter'!T56</f>
        <v>0</v>
      </c>
      <c r="U54" s="189">
        <f>'Elective 1'!T56</f>
        <v>0</v>
      </c>
      <c r="V54" s="225">
        <f>'Elective 2'!T56</f>
        <v>0</v>
      </c>
      <c r="W54" s="82">
        <f t="shared" si="1"/>
        <v>0</v>
      </c>
      <c r="X54" s="36">
        <f>'EDPC 625- PhD'!D56+'EDPC 626- PhD'!D56+'EDPC 780 Fall'!D56+'EDPC 780 Winter'!D56+'EDPC 782 Fall'!D56+'EDPC 782 Winter'!D56+'Elective 1'!D56+'Elective 2'!D56+'EDPC 720'!D56</f>
        <v>0</v>
      </c>
      <c r="Y54" s="37">
        <f t="shared" si="2"/>
        <v>0</v>
      </c>
      <c r="Z54" s="37">
        <f t="shared" si="3"/>
        <v>0</v>
      </c>
    </row>
    <row r="55" spans="1:26" ht="12" thickBot="1" x14ac:dyDescent="0.2">
      <c r="A55" s="543" t="s">
        <v>68</v>
      </c>
      <c r="B55" s="512"/>
      <c r="C55" s="548"/>
      <c r="D55" s="216">
        <f>'EDPC 665 D1'!T57</f>
        <v>0</v>
      </c>
      <c r="E55" s="40">
        <f>'EDPC 665 D2'!T57</f>
        <v>0</v>
      </c>
      <c r="F55" s="40">
        <f>'EDPC 679 D1'!T57</f>
        <v>0</v>
      </c>
      <c r="G55" s="40">
        <f>'EDPC 679 D2'!T57</f>
        <v>0</v>
      </c>
      <c r="H55" s="40">
        <f>'EDPC 682 D1 or EDPC 683'!T57</f>
        <v>0</v>
      </c>
      <c r="I55" s="217">
        <f>'EDPC 682 D2 or  EDPC 684'!T57</f>
        <v>0</v>
      </c>
      <c r="J55" s="40">
        <f>'EDPC 625- MA'!T57</f>
        <v>0</v>
      </c>
      <c r="K55" s="217">
        <f>'EDPC 626- MA'!T57</f>
        <v>0</v>
      </c>
      <c r="L55" s="133">
        <f t="shared" si="0"/>
        <v>0</v>
      </c>
      <c r="M55" s="133"/>
      <c r="N55" s="216">
        <f>'EDPC 625- PhD'!T57</f>
        <v>0</v>
      </c>
      <c r="O55" s="40">
        <f>'EDPC 626- PhD'!T57</f>
        <v>0</v>
      </c>
      <c r="P55" s="40">
        <f>'EDPC 720'!T57</f>
        <v>0</v>
      </c>
      <c r="Q55" s="40">
        <f>'EDPC 780 Fall'!T57</f>
        <v>0</v>
      </c>
      <c r="R55" s="40">
        <f>'EDPC 780 Winter'!T57</f>
        <v>0</v>
      </c>
      <c r="S55" s="40">
        <f>'EDPC 782 Fall'!T57</f>
        <v>0</v>
      </c>
      <c r="T55" s="40">
        <f>'EDPC 782 Winter'!T57</f>
        <v>0</v>
      </c>
      <c r="U55" s="40">
        <f>'Elective 1'!T57</f>
        <v>0</v>
      </c>
      <c r="V55" s="226">
        <f>'Elective 2'!T57</f>
        <v>0</v>
      </c>
      <c r="W55" s="82">
        <f t="shared" si="1"/>
        <v>0</v>
      </c>
      <c r="X55" s="41"/>
      <c r="Y55" s="37">
        <f t="shared" si="2"/>
        <v>0</v>
      </c>
      <c r="Z55" s="37">
        <f t="shared" si="3"/>
        <v>0</v>
      </c>
    </row>
    <row r="56" spans="1:26" ht="12" thickBot="1" x14ac:dyDescent="0.2">
      <c r="A56" s="455" t="s">
        <v>69</v>
      </c>
      <c r="B56" s="456"/>
      <c r="C56" s="456"/>
      <c r="D56" s="38">
        <f>'EDPC 665 D1'!T58</f>
        <v>0</v>
      </c>
      <c r="E56" s="39">
        <f>'EDPC 665 D2'!T58</f>
        <v>0</v>
      </c>
      <c r="F56" s="39">
        <f>'EDPC 679 D1'!T58</f>
        <v>0</v>
      </c>
      <c r="G56" s="39">
        <f>'EDPC 679 D2'!T58</f>
        <v>0</v>
      </c>
      <c r="H56" s="39">
        <f>'EDPC 682 D1 or EDPC 683'!T58</f>
        <v>0</v>
      </c>
      <c r="I56" s="215">
        <f>'EDPC 682 D2 or  EDPC 684'!T58</f>
        <v>0</v>
      </c>
      <c r="J56" s="39">
        <f>'EDPC 625- MA'!T58</f>
        <v>0</v>
      </c>
      <c r="K56" s="215">
        <f>'EDPC 626- MA'!T58</f>
        <v>0</v>
      </c>
      <c r="L56" s="202">
        <f t="shared" si="0"/>
        <v>0</v>
      </c>
      <c r="M56" s="37"/>
      <c r="N56" s="38">
        <f>'EDPC 625- PhD'!T58</f>
        <v>0</v>
      </c>
      <c r="O56" s="39">
        <f>'EDPC 626- PhD'!T58</f>
        <v>0</v>
      </c>
      <c r="P56" s="39">
        <f>'EDPC 720'!T58</f>
        <v>0</v>
      </c>
      <c r="Q56" s="39">
        <f>'EDPC 780 Fall'!T58</f>
        <v>0</v>
      </c>
      <c r="R56" s="39">
        <f>'EDPC 780 Winter'!T58</f>
        <v>0</v>
      </c>
      <c r="S56" s="39">
        <f>'EDPC 782 Fall'!T58</f>
        <v>0</v>
      </c>
      <c r="T56" s="39">
        <f>'EDPC 782 Winter'!T58</f>
        <v>0</v>
      </c>
      <c r="U56" s="39">
        <f>'Elective 1'!T58</f>
        <v>0</v>
      </c>
      <c r="V56" s="99">
        <f>'Elective 2'!T58</f>
        <v>0</v>
      </c>
      <c r="W56" s="82">
        <f t="shared" si="1"/>
        <v>0</v>
      </c>
      <c r="X56" s="41"/>
      <c r="Y56" s="37">
        <f t="shared" si="2"/>
        <v>0</v>
      </c>
      <c r="Z56" s="37">
        <f t="shared" si="3"/>
        <v>0</v>
      </c>
    </row>
    <row r="57" spans="1:26" ht="12" thickBot="1" x14ac:dyDescent="0.2">
      <c r="A57" s="544" t="s">
        <v>164</v>
      </c>
      <c r="B57" s="535"/>
      <c r="C57" s="535"/>
      <c r="D57" s="188">
        <f>'EDPC 665 D1'!T59</f>
        <v>0</v>
      </c>
      <c r="E57" s="189">
        <f>'EDPC 665 D2'!T59</f>
        <v>0</v>
      </c>
      <c r="F57" s="189">
        <f>'EDPC 679 D1'!T59</f>
        <v>0</v>
      </c>
      <c r="G57" s="189">
        <f>'EDPC 679 D2'!T59</f>
        <v>0</v>
      </c>
      <c r="H57" s="189">
        <f>'EDPC 682 D1 or EDPC 683'!T59</f>
        <v>0</v>
      </c>
      <c r="I57" s="207">
        <f>'EDPC 682 D2 or  EDPC 684'!T59</f>
        <v>0</v>
      </c>
      <c r="J57" s="189">
        <f>'EDPC 625- MA'!T59</f>
        <v>0</v>
      </c>
      <c r="K57" s="207">
        <f>'EDPC 626- MA'!T59</f>
        <v>0</v>
      </c>
      <c r="L57" s="37">
        <f t="shared" si="0"/>
        <v>0</v>
      </c>
      <c r="M57" s="37"/>
      <c r="N57" s="188">
        <f>'EDPC 625- PhD'!T59</f>
        <v>0</v>
      </c>
      <c r="O57" s="189">
        <f>'EDPC 626- PhD'!T59</f>
        <v>0</v>
      </c>
      <c r="P57" s="189">
        <f>'EDPC 720'!T59</f>
        <v>0</v>
      </c>
      <c r="Q57" s="189">
        <f>'EDPC 780 Fall'!T59</f>
        <v>0</v>
      </c>
      <c r="R57" s="189">
        <f>'EDPC 780 Winter'!T59</f>
        <v>0</v>
      </c>
      <c r="S57" s="189">
        <f>'EDPC 782 Fall'!T59</f>
        <v>0</v>
      </c>
      <c r="T57" s="189">
        <f>'EDPC 782 Winter'!T59</f>
        <v>0</v>
      </c>
      <c r="U57" s="189">
        <f>'Elective 1'!T59</f>
        <v>0</v>
      </c>
      <c r="V57" s="225">
        <f>'Elective 2'!T59</f>
        <v>0</v>
      </c>
      <c r="W57" s="82">
        <f t="shared" si="1"/>
        <v>0</v>
      </c>
      <c r="X57" s="41"/>
      <c r="Y57" s="37">
        <f t="shared" si="2"/>
        <v>0</v>
      </c>
      <c r="Z57" s="37">
        <f t="shared" si="3"/>
        <v>0</v>
      </c>
    </row>
    <row r="58" spans="1:26" ht="12" thickBot="1" x14ac:dyDescent="0.2">
      <c r="A58" s="544" t="s">
        <v>1</v>
      </c>
      <c r="B58" s="535"/>
      <c r="C58" s="535"/>
      <c r="D58" s="188">
        <f>'EDPC 665 D1'!T60</f>
        <v>0</v>
      </c>
      <c r="E58" s="189">
        <f>'EDPC 665 D2'!T60</f>
        <v>0</v>
      </c>
      <c r="F58" s="189">
        <f>'EDPC 679 D1'!T60</f>
        <v>0</v>
      </c>
      <c r="G58" s="189">
        <f>'EDPC 679 D2'!T60</f>
        <v>0</v>
      </c>
      <c r="H58" s="189">
        <f>'EDPC 682 D1 or EDPC 683'!T60</f>
        <v>0</v>
      </c>
      <c r="I58" s="207">
        <f>'EDPC 682 D2 or  EDPC 684'!T60</f>
        <v>0</v>
      </c>
      <c r="J58" s="189">
        <f>'EDPC 625- MA'!T60</f>
        <v>0</v>
      </c>
      <c r="K58" s="207">
        <f>'EDPC 626- MA'!T60</f>
        <v>0</v>
      </c>
      <c r="L58" s="37">
        <f t="shared" si="0"/>
        <v>0</v>
      </c>
      <c r="M58" s="37"/>
      <c r="N58" s="188">
        <f>'EDPC 625- PhD'!T60</f>
        <v>0</v>
      </c>
      <c r="O58" s="189">
        <f>'EDPC 626- PhD'!T60</f>
        <v>0</v>
      </c>
      <c r="P58" s="189">
        <f>'EDPC 720'!T60</f>
        <v>0</v>
      </c>
      <c r="Q58" s="189">
        <f>'EDPC 780 Fall'!T60</f>
        <v>0</v>
      </c>
      <c r="R58" s="189">
        <f>'EDPC 780 Winter'!T60</f>
        <v>0</v>
      </c>
      <c r="S58" s="189">
        <f>'EDPC 782 Fall'!T60</f>
        <v>0</v>
      </c>
      <c r="T58" s="189">
        <f>'EDPC 782 Winter'!T60</f>
        <v>0</v>
      </c>
      <c r="U58" s="189">
        <f>'Elective 1'!T60</f>
        <v>0</v>
      </c>
      <c r="V58" s="225">
        <f>'Elective 2'!T60</f>
        <v>0</v>
      </c>
      <c r="W58" s="82">
        <f t="shared" si="1"/>
        <v>0</v>
      </c>
      <c r="X58" s="41"/>
      <c r="Y58" s="37">
        <f t="shared" si="2"/>
        <v>0</v>
      </c>
      <c r="Z58" s="37">
        <f t="shared" si="3"/>
        <v>0</v>
      </c>
    </row>
    <row r="59" spans="1:26" ht="12" thickBot="1" x14ac:dyDescent="0.2">
      <c r="A59" s="571" t="s">
        <v>7</v>
      </c>
      <c r="B59" s="537"/>
      <c r="C59" s="537"/>
      <c r="D59" s="188">
        <f>'EDPC 665 D1'!T61</f>
        <v>0</v>
      </c>
      <c r="E59" s="189">
        <f>'EDPC 665 D2'!T61</f>
        <v>0</v>
      </c>
      <c r="F59" s="189">
        <f>'EDPC 679 D1'!T61</f>
        <v>0</v>
      </c>
      <c r="G59" s="189">
        <f>'EDPC 679 D2'!T61</f>
        <v>0</v>
      </c>
      <c r="H59" s="189">
        <f>'EDPC 682 D1 or EDPC 683'!T61</f>
        <v>0</v>
      </c>
      <c r="I59" s="207">
        <f>'EDPC 682 D2 or  EDPC 684'!T61</f>
        <v>0</v>
      </c>
      <c r="J59" s="189">
        <f>'EDPC 625- MA'!T61</f>
        <v>0</v>
      </c>
      <c r="K59" s="207">
        <f>'EDPC 626- MA'!T61</f>
        <v>0</v>
      </c>
      <c r="L59" s="37">
        <f t="shared" si="0"/>
        <v>0</v>
      </c>
      <c r="M59" s="37"/>
      <c r="N59" s="188">
        <f>'EDPC 625- PhD'!T61</f>
        <v>0</v>
      </c>
      <c r="O59" s="189">
        <f>'EDPC 626- PhD'!T61</f>
        <v>0</v>
      </c>
      <c r="P59" s="189">
        <f>'EDPC 720'!T61</f>
        <v>0</v>
      </c>
      <c r="Q59" s="189">
        <f>'EDPC 780 Fall'!T61</f>
        <v>0</v>
      </c>
      <c r="R59" s="189">
        <f>'EDPC 780 Winter'!T61</f>
        <v>0</v>
      </c>
      <c r="S59" s="189">
        <f>'EDPC 782 Fall'!T61</f>
        <v>0</v>
      </c>
      <c r="T59" s="189">
        <f>'EDPC 782 Winter'!T61</f>
        <v>0</v>
      </c>
      <c r="U59" s="189">
        <f>'Elective 1'!T61</f>
        <v>0</v>
      </c>
      <c r="V59" s="225">
        <f>'Elective 2'!T61</f>
        <v>0</v>
      </c>
      <c r="W59" s="82">
        <f t="shared" si="1"/>
        <v>0</v>
      </c>
      <c r="X59" s="41"/>
      <c r="Y59" s="37">
        <f t="shared" si="2"/>
        <v>0</v>
      </c>
      <c r="Z59" s="37">
        <f t="shared" si="3"/>
        <v>0</v>
      </c>
    </row>
    <row r="60" spans="1:26" ht="30.95" customHeight="1" thickBot="1" x14ac:dyDescent="0.2">
      <c r="A60" s="544" t="s">
        <v>8</v>
      </c>
      <c r="B60" s="535"/>
      <c r="C60" s="535"/>
      <c r="D60" s="188">
        <f>'EDPC 665 D1'!T62</f>
        <v>0</v>
      </c>
      <c r="E60" s="189">
        <f>'EDPC 665 D2'!T62</f>
        <v>0</v>
      </c>
      <c r="F60" s="189">
        <f>'EDPC 679 D1'!T62</f>
        <v>0</v>
      </c>
      <c r="G60" s="189">
        <f>'EDPC 679 D2'!T62</f>
        <v>0</v>
      </c>
      <c r="H60" s="189">
        <f>'EDPC 682 D1 or EDPC 683'!T62</f>
        <v>0</v>
      </c>
      <c r="I60" s="207">
        <f>'EDPC 682 D2 or  EDPC 684'!T62</f>
        <v>0</v>
      </c>
      <c r="J60" s="189">
        <f>'EDPC 625- MA'!T62</f>
        <v>0</v>
      </c>
      <c r="K60" s="207">
        <f>'EDPC 626- MA'!T62</f>
        <v>0</v>
      </c>
      <c r="L60" s="37">
        <f t="shared" si="0"/>
        <v>0</v>
      </c>
      <c r="M60" s="37"/>
      <c r="N60" s="188">
        <f>'EDPC 625- PhD'!T62</f>
        <v>0</v>
      </c>
      <c r="O60" s="189">
        <f>'EDPC 626- PhD'!T62</f>
        <v>0</v>
      </c>
      <c r="P60" s="189">
        <f>'EDPC 720'!T62</f>
        <v>0</v>
      </c>
      <c r="Q60" s="189">
        <f>'EDPC 780 Fall'!T62</f>
        <v>0</v>
      </c>
      <c r="R60" s="189">
        <f>'EDPC 780 Winter'!T62</f>
        <v>0</v>
      </c>
      <c r="S60" s="189">
        <f>'EDPC 782 Fall'!T62</f>
        <v>0</v>
      </c>
      <c r="T60" s="189">
        <f>'EDPC 782 Winter'!T62</f>
        <v>0</v>
      </c>
      <c r="U60" s="189">
        <f>'Elective 1'!T62</f>
        <v>0</v>
      </c>
      <c r="V60" s="225">
        <f>'Elective 2'!T62</f>
        <v>0</v>
      </c>
      <c r="W60" s="82">
        <f t="shared" si="1"/>
        <v>0</v>
      </c>
      <c r="X60" s="41"/>
      <c r="Y60" s="37">
        <f t="shared" si="2"/>
        <v>0</v>
      </c>
      <c r="Z60" s="37">
        <f t="shared" si="3"/>
        <v>0</v>
      </c>
    </row>
    <row r="61" spans="1:26" ht="12" thickBot="1" x14ac:dyDescent="0.2">
      <c r="A61" s="455" t="s">
        <v>70</v>
      </c>
      <c r="B61" s="456"/>
      <c r="C61" s="456"/>
      <c r="D61" s="38">
        <f>'EDPC 665 D1'!T63</f>
        <v>0</v>
      </c>
      <c r="E61" s="39">
        <f>'EDPC 665 D2'!T63</f>
        <v>0</v>
      </c>
      <c r="F61" s="39">
        <f>'EDPC 679 D1'!T63</f>
        <v>0</v>
      </c>
      <c r="G61" s="39">
        <f>'EDPC 679 D2'!T63</f>
        <v>0</v>
      </c>
      <c r="H61" s="39">
        <f>'EDPC 682 D1 or EDPC 683'!T63</f>
        <v>0</v>
      </c>
      <c r="I61" s="215">
        <f>'EDPC 682 D2 or  EDPC 684'!T63</f>
        <v>0</v>
      </c>
      <c r="J61" s="39">
        <f>'EDPC 625- MA'!T63</f>
        <v>0</v>
      </c>
      <c r="K61" s="215">
        <f>'EDPC 626- MA'!T63</f>
        <v>0</v>
      </c>
      <c r="L61" s="37">
        <f t="shared" si="0"/>
        <v>0</v>
      </c>
      <c r="M61" s="37"/>
      <c r="N61" s="38">
        <f>'EDPC 625- PhD'!T63</f>
        <v>0</v>
      </c>
      <c r="O61" s="39">
        <f>'EDPC 626- PhD'!T63</f>
        <v>0</v>
      </c>
      <c r="P61" s="39">
        <f>'EDPC 720'!T63</f>
        <v>0</v>
      </c>
      <c r="Q61" s="39">
        <f>'EDPC 780 Fall'!T63</f>
        <v>0</v>
      </c>
      <c r="R61" s="39">
        <f>'EDPC 780 Winter'!T63</f>
        <v>0</v>
      </c>
      <c r="S61" s="39">
        <f>'EDPC 782 Fall'!T63</f>
        <v>0</v>
      </c>
      <c r="T61" s="39">
        <f>'EDPC 782 Winter'!T63</f>
        <v>0</v>
      </c>
      <c r="U61" s="39">
        <f>'Elective 1'!T63</f>
        <v>0</v>
      </c>
      <c r="V61" s="99">
        <f>'Elective 2'!T63</f>
        <v>0</v>
      </c>
      <c r="W61" s="82">
        <f t="shared" si="1"/>
        <v>0</v>
      </c>
      <c r="X61" s="41"/>
      <c r="Y61" s="37">
        <f t="shared" si="2"/>
        <v>0</v>
      </c>
      <c r="Z61" s="37">
        <f t="shared" si="3"/>
        <v>0</v>
      </c>
    </row>
    <row r="62" spans="1:26" ht="12" thickBot="1" x14ac:dyDescent="0.2">
      <c r="A62" s="544" t="s">
        <v>9</v>
      </c>
      <c r="B62" s="535"/>
      <c r="C62" s="535"/>
      <c r="D62" s="188">
        <f>'EDPC 665 D1'!T64</f>
        <v>0</v>
      </c>
      <c r="E62" s="189">
        <f>'EDPC 665 D2'!T64</f>
        <v>0</v>
      </c>
      <c r="F62" s="189">
        <f>'EDPC 679 D1'!T64</f>
        <v>0</v>
      </c>
      <c r="G62" s="189">
        <f>'EDPC 679 D2'!T64</f>
        <v>0</v>
      </c>
      <c r="H62" s="189">
        <f>'EDPC 682 D1 or EDPC 683'!T64</f>
        <v>0</v>
      </c>
      <c r="I62" s="207">
        <f>'EDPC 682 D2 or  EDPC 684'!T64</f>
        <v>0</v>
      </c>
      <c r="J62" s="189">
        <f>'EDPC 625- MA'!T64</f>
        <v>0</v>
      </c>
      <c r="K62" s="207">
        <f>'EDPC 626- MA'!T64</f>
        <v>0</v>
      </c>
      <c r="L62" s="37">
        <f t="shared" si="0"/>
        <v>0</v>
      </c>
      <c r="M62" s="37"/>
      <c r="N62" s="188">
        <f>'EDPC 625- PhD'!T64</f>
        <v>0</v>
      </c>
      <c r="O62" s="189">
        <f>'EDPC 626- PhD'!T64</f>
        <v>0</v>
      </c>
      <c r="P62" s="189">
        <f>'EDPC 720'!T64</f>
        <v>0</v>
      </c>
      <c r="Q62" s="189">
        <f>'EDPC 780 Fall'!T64</f>
        <v>0</v>
      </c>
      <c r="R62" s="189">
        <f>'EDPC 780 Winter'!T64</f>
        <v>0</v>
      </c>
      <c r="S62" s="189">
        <f>'EDPC 782 Fall'!T64</f>
        <v>0</v>
      </c>
      <c r="T62" s="189">
        <f>'EDPC 782 Winter'!T64</f>
        <v>0</v>
      </c>
      <c r="U62" s="189">
        <f>'Elective 1'!T64</f>
        <v>0</v>
      </c>
      <c r="V62" s="225">
        <f>'Elective 2'!T64</f>
        <v>0</v>
      </c>
      <c r="W62" s="82">
        <f t="shared" si="1"/>
        <v>0</v>
      </c>
      <c r="X62" s="41"/>
      <c r="Y62" s="37">
        <f t="shared" si="2"/>
        <v>0</v>
      </c>
      <c r="Z62" s="37">
        <f t="shared" si="3"/>
        <v>0</v>
      </c>
    </row>
    <row r="63" spans="1:26" ht="12" thickBot="1" x14ac:dyDescent="0.2">
      <c r="A63" s="544" t="s">
        <v>1</v>
      </c>
      <c r="B63" s="535"/>
      <c r="C63" s="535"/>
      <c r="D63" s="188">
        <f>'EDPC 665 D1'!T65</f>
        <v>0</v>
      </c>
      <c r="E63" s="189">
        <f>'EDPC 665 D2'!T65</f>
        <v>0</v>
      </c>
      <c r="F63" s="189">
        <f>'EDPC 679 D1'!T65</f>
        <v>0</v>
      </c>
      <c r="G63" s="189">
        <f>'EDPC 679 D2'!T65</f>
        <v>0</v>
      </c>
      <c r="H63" s="189">
        <f>'EDPC 682 D1 or EDPC 683'!T65</f>
        <v>0</v>
      </c>
      <c r="I63" s="207">
        <f>'EDPC 682 D2 or  EDPC 684'!T65</f>
        <v>0</v>
      </c>
      <c r="J63" s="189">
        <f>'EDPC 625- MA'!T65</f>
        <v>0</v>
      </c>
      <c r="K63" s="207">
        <f>'EDPC 626- MA'!T65</f>
        <v>0</v>
      </c>
      <c r="L63" s="37">
        <f t="shared" si="0"/>
        <v>0</v>
      </c>
      <c r="M63" s="37"/>
      <c r="N63" s="188">
        <f>'EDPC 625- PhD'!T65</f>
        <v>0</v>
      </c>
      <c r="O63" s="189">
        <f>'EDPC 626- PhD'!T65</f>
        <v>0</v>
      </c>
      <c r="P63" s="189">
        <f>'EDPC 720'!T65</f>
        <v>0</v>
      </c>
      <c r="Q63" s="189">
        <f>'EDPC 780 Fall'!T65</f>
        <v>0</v>
      </c>
      <c r="R63" s="189">
        <f>'EDPC 780 Winter'!T65</f>
        <v>0</v>
      </c>
      <c r="S63" s="189">
        <f>'EDPC 782 Fall'!T65</f>
        <v>0</v>
      </c>
      <c r="T63" s="189">
        <f>'EDPC 782 Winter'!T65</f>
        <v>0</v>
      </c>
      <c r="U63" s="189">
        <f>'Elective 1'!T65</f>
        <v>0</v>
      </c>
      <c r="V63" s="225">
        <f>'Elective 2'!T65</f>
        <v>0</v>
      </c>
      <c r="W63" s="82">
        <f t="shared" si="1"/>
        <v>0</v>
      </c>
      <c r="X63" s="41"/>
      <c r="Y63" s="37">
        <f t="shared" si="2"/>
        <v>0</v>
      </c>
      <c r="Z63" s="37">
        <f t="shared" si="3"/>
        <v>0</v>
      </c>
    </row>
    <row r="64" spans="1:26" ht="12" thickBot="1" x14ac:dyDescent="0.2">
      <c r="A64" s="571" t="s">
        <v>7</v>
      </c>
      <c r="B64" s="537"/>
      <c r="C64" s="537"/>
      <c r="D64" s="188">
        <f>'EDPC 665 D1'!T66</f>
        <v>0</v>
      </c>
      <c r="E64" s="189">
        <f>'EDPC 665 D2'!T66</f>
        <v>0</v>
      </c>
      <c r="F64" s="189">
        <f>'EDPC 679 D1'!T66</f>
        <v>0</v>
      </c>
      <c r="G64" s="189">
        <f>'EDPC 679 D2'!T66</f>
        <v>0</v>
      </c>
      <c r="H64" s="189">
        <f>'EDPC 682 D1 or EDPC 683'!T66</f>
        <v>0</v>
      </c>
      <c r="I64" s="207">
        <f>'EDPC 682 D2 or  EDPC 684'!T66</f>
        <v>0</v>
      </c>
      <c r="J64" s="189">
        <f>'EDPC 625- MA'!T66</f>
        <v>0</v>
      </c>
      <c r="K64" s="207">
        <f>'EDPC 626- MA'!T66</f>
        <v>0</v>
      </c>
      <c r="L64" s="37">
        <f t="shared" si="0"/>
        <v>0</v>
      </c>
      <c r="M64" s="37"/>
      <c r="N64" s="188">
        <f>'EDPC 625- PhD'!T66</f>
        <v>0</v>
      </c>
      <c r="O64" s="189">
        <f>'EDPC 626- PhD'!T66</f>
        <v>0</v>
      </c>
      <c r="P64" s="189">
        <f>'EDPC 720'!T66</f>
        <v>0</v>
      </c>
      <c r="Q64" s="189">
        <f>'EDPC 780 Fall'!T66</f>
        <v>0</v>
      </c>
      <c r="R64" s="189">
        <f>'EDPC 780 Winter'!T66</f>
        <v>0</v>
      </c>
      <c r="S64" s="189">
        <f>'EDPC 782 Fall'!T66</f>
        <v>0</v>
      </c>
      <c r="T64" s="189">
        <f>'EDPC 782 Winter'!T66</f>
        <v>0</v>
      </c>
      <c r="U64" s="189">
        <f>'Elective 1'!T66</f>
        <v>0</v>
      </c>
      <c r="V64" s="225">
        <f>'Elective 2'!T66</f>
        <v>0</v>
      </c>
      <c r="W64" s="82">
        <f t="shared" si="1"/>
        <v>0</v>
      </c>
      <c r="X64" s="41"/>
      <c r="Y64" s="37">
        <f t="shared" si="2"/>
        <v>0</v>
      </c>
      <c r="Z64" s="37">
        <f t="shared" si="3"/>
        <v>0</v>
      </c>
    </row>
    <row r="65" spans="1:26" ht="27" customHeight="1" thickBot="1" x14ac:dyDescent="0.2">
      <c r="A65" s="544" t="s">
        <v>8</v>
      </c>
      <c r="B65" s="535"/>
      <c r="C65" s="535"/>
      <c r="D65" s="188">
        <f>'EDPC 665 D1'!T67</f>
        <v>0</v>
      </c>
      <c r="E65" s="189">
        <f>'EDPC 665 D2'!T67</f>
        <v>0</v>
      </c>
      <c r="F65" s="189">
        <f>'EDPC 679 D1'!T67</f>
        <v>0</v>
      </c>
      <c r="G65" s="189">
        <f>'EDPC 679 D2'!T67</f>
        <v>0</v>
      </c>
      <c r="H65" s="189">
        <f>'EDPC 682 D1 or EDPC 683'!T67</f>
        <v>0</v>
      </c>
      <c r="I65" s="207">
        <f>'EDPC 682 D2 or  EDPC 684'!T67</f>
        <v>0</v>
      </c>
      <c r="J65" s="189">
        <f>'EDPC 625- MA'!T67</f>
        <v>0</v>
      </c>
      <c r="K65" s="207">
        <f>'EDPC 626- MA'!T67</f>
        <v>0</v>
      </c>
      <c r="L65" s="37">
        <f t="shared" si="0"/>
        <v>0</v>
      </c>
      <c r="M65" s="37"/>
      <c r="N65" s="188">
        <f>'EDPC 625- PhD'!T67</f>
        <v>0</v>
      </c>
      <c r="O65" s="189">
        <f>'EDPC 626- PhD'!T67</f>
        <v>0</v>
      </c>
      <c r="P65" s="189">
        <f>'EDPC 720'!T67</f>
        <v>0</v>
      </c>
      <c r="Q65" s="189">
        <f>'EDPC 780 Fall'!T67</f>
        <v>0</v>
      </c>
      <c r="R65" s="189">
        <f>'EDPC 780 Winter'!T67</f>
        <v>0</v>
      </c>
      <c r="S65" s="189">
        <f>'EDPC 782 Fall'!T67</f>
        <v>0</v>
      </c>
      <c r="T65" s="189">
        <f>'EDPC 782 Winter'!T67</f>
        <v>0</v>
      </c>
      <c r="U65" s="189">
        <f>'Elective 1'!T67</f>
        <v>0</v>
      </c>
      <c r="V65" s="225">
        <f>'Elective 2'!T67</f>
        <v>0</v>
      </c>
      <c r="W65" s="82">
        <f t="shared" si="1"/>
        <v>0</v>
      </c>
      <c r="X65" s="41"/>
      <c r="Y65" s="37">
        <f t="shared" si="2"/>
        <v>0</v>
      </c>
      <c r="Z65" s="37">
        <f t="shared" si="3"/>
        <v>0</v>
      </c>
    </row>
    <row r="66" spans="1:26" ht="12" thickBot="1" x14ac:dyDescent="0.2">
      <c r="A66" s="455" t="s">
        <v>140</v>
      </c>
      <c r="B66" s="456"/>
      <c r="C66" s="456"/>
      <c r="D66" s="38">
        <f>'EDPC 665 D1'!T68</f>
        <v>0</v>
      </c>
      <c r="E66" s="39">
        <f>'EDPC 665 D2'!T68</f>
        <v>0</v>
      </c>
      <c r="F66" s="39">
        <f>'EDPC 679 D1'!T68</f>
        <v>0</v>
      </c>
      <c r="G66" s="39">
        <f>'EDPC 679 D2'!T68</f>
        <v>0</v>
      </c>
      <c r="H66" s="39">
        <f>'EDPC 682 D1 or EDPC 683'!T68</f>
        <v>0</v>
      </c>
      <c r="I66" s="215">
        <f>'EDPC 682 D2 or  EDPC 684'!T68</f>
        <v>0</v>
      </c>
      <c r="J66" s="39">
        <f>'EDPC 625- MA'!T68</f>
        <v>0</v>
      </c>
      <c r="K66" s="215">
        <f>'EDPC 626- MA'!T68</f>
        <v>0</v>
      </c>
      <c r="L66" s="37">
        <f t="shared" si="0"/>
        <v>0</v>
      </c>
      <c r="M66" s="37"/>
      <c r="N66" s="38">
        <f>'EDPC 625- PhD'!T68</f>
        <v>0</v>
      </c>
      <c r="O66" s="39">
        <f>'EDPC 626- PhD'!T68</f>
        <v>0</v>
      </c>
      <c r="P66" s="39">
        <f>'EDPC 720'!T68</f>
        <v>0</v>
      </c>
      <c r="Q66" s="39">
        <f>'EDPC 780 Fall'!T68</f>
        <v>0</v>
      </c>
      <c r="R66" s="39">
        <f>'EDPC 780 Winter'!T68</f>
        <v>0</v>
      </c>
      <c r="S66" s="39">
        <f>'EDPC 782 Fall'!T68</f>
        <v>0</v>
      </c>
      <c r="T66" s="39">
        <f>'EDPC 782 Winter'!T68</f>
        <v>0</v>
      </c>
      <c r="U66" s="39">
        <f>'Elective 1'!T68</f>
        <v>0</v>
      </c>
      <c r="V66" s="99">
        <f>'Elective 2'!T68</f>
        <v>0</v>
      </c>
      <c r="W66" s="82">
        <f t="shared" si="1"/>
        <v>0</v>
      </c>
      <c r="X66" s="41"/>
      <c r="Y66" s="37">
        <f t="shared" si="2"/>
        <v>0</v>
      </c>
      <c r="Z66" s="37">
        <f t="shared" si="3"/>
        <v>0</v>
      </c>
    </row>
    <row r="67" spans="1:26" ht="12" thickBot="1" x14ac:dyDescent="0.2">
      <c r="A67" s="544" t="s">
        <v>0</v>
      </c>
      <c r="B67" s="535"/>
      <c r="C67" s="535"/>
      <c r="D67" s="188">
        <f>'EDPC 665 D1'!T69</f>
        <v>0</v>
      </c>
      <c r="E67" s="189">
        <f>'EDPC 665 D2'!T69</f>
        <v>0</v>
      </c>
      <c r="F67" s="189">
        <f>'EDPC 679 D1'!T69</f>
        <v>0</v>
      </c>
      <c r="G67" s="189">
        <f>'EDPC 679 D2'!T69</f>
        <v>0</v>
      </c>
      <c r="H67" s="189">
        <f>'EDPC 682 D1 or EDPC 683'!T69</f>
        <v>0</v>
      </c>
      <c r="I67" s="207">
        <f>'EDPC 682 D2 or  EDPC 684'!T69</f>
        <v>0</v>
      </c>
      <c r="J67" s="189">
        <f>'EDPC 625- MA'!T69</f>
        <v>0</v>
      </c>
      <c r="K67" s="207">
        <f>'EDPC 626- MA'!T69</f>
        <v>0</v>
      </c>
      <c r="L67" s="37">
        <f t="shared" si="0"/>
        <v>0</v>
      </c>
      <c r="M67" s="37"/>
      <c r="N67" s="188">
        <f>'EDPC 625- PhD'!T69</f>
        <v>0</v>
      </c>
      <c r="O67" s="189">
        <f>'EDPC 626- PhD'!T69</f>
        <v>0</v>
      </c>
      <c r="P67" s="189">
        <f>'EDPC 720'!T69</f>
        <v>0</v>
      </c>
      <c r="Q67" s="189">
        <f>'EDPC 780 Fall'!T69</f>
        <v>0</v>
      </c>
      <c r="R67" s="189">
        <f>'EDPC 780 Winter'!T69</f>
        <v>0</v>
      </c>
      <c r="S67" s="189">
        <f>'EDPC 782 Fall'!T69</f>
        <v>0</v>
      </c>
      <c r="T67" s="189">
        <f>'EDPC 782 Winter'!T69</f>
        <v>0</v>
      </c>
      <c r="U67" s="189">
        <f>'Elective 1'!T69</f>
        <v>0</v>
      </c>
      <c r="V67" s="225">
        <f>'Elective 2'!T69</f>
        <v>0</v>
      </c>
      <c r="W67" s="82">
        <f t="shared" si="1"/>
        <v>0</v>
      </c>
      <c r="X67" s="41"/>
      <c r="Y67" s="37">
        <f t="shared" si="2"/>
        <v>0</v>
      </c>
      <c r="Z67" s="37">
        <f t="shared" si="3"/>
        <v>0</v>
      </c>
    </row>
    <row r="68" spans="1:26" ht="12" thickBot="1" x14ac:dyDescent="0.2">
      <c r="A68" s="544" t="s">
        <v>1</v>
      </c>
      <c r="B68" s="535"/>
      <c r="C68" s="535"/>
      <c r="D68" s="188">
        <f>'EDPC 665 D1'!T70</f>
        <v>0</v>
      </c>
      <c r="E68" s="189">
        <f>'EDPC 665 D2'!T70</f>
        <v>0</v>
      </c>
      <c r="F68" s="189">
        <f>'EDPC 679 D1'!T70</f>
        <v>0</v>
      </c>
      <c r="G68" s="189">
        <f>'EDPC 679 D2'!T70</f>
        <v>0</v>
      </c>
      <c r="H68" s="189">
        <f>'EDPC 682 D1 or EDPC 683'!T70</f>
        <v>0</v>
      </c>
      <c r="I68" s="207">
        <f>'EDPC 682 D2 or  EDPC 684'!T70</f>
        <v>0</v>
      </c>
      <c r="J68" s="189">
        <f>'EDPC 625- MA'!T70</f>
        <v>0</v>
      </c>
      <c r="K68" s="207">
        <f>'EDPC 626- MA'!T70</f>
        <v>0</v>
      </c>
      <c r="L68" s="37">
        <f t="shared" si="0"/>
        <v>0</v>
      </c>
      <c r="M68" s="37"/>
      <c r="N68" s="188">
        <f>'EDPC 625- PhD'!T70</f>
        <v>0</v>
      </c>
      <c r="O68" s="189">
        <f>'EDPC 626- PhD'!T70</f>
        <v>0</v>
      </c>
      <c r="P68" s="189">
        <f>'EDPC 720'!T70</f>
        <v>0</v>
      </c>
      <c r="Q68" s="189">
        <f>'EDPC 780 Fall'!T70</f>
        <v>0</v>
      </c>
      <c r="R68" s="189">
        <f>'EDPC 780 Winter'!T70</f>
        <v>0</v>
      </c>
      <c r="S68" s="189">
        <f>'EDPC 782 Fall'!T70</f>
        <v>0</v>
      </c>
      <c r="T68" s="189">
        <f>'EDPC 782 Winter'!T70</f>
        <v>0</v>
      </c>
      <c r="U68" s="189">
        <f>'Elective 1'!T70</f>
        <v>0</v>
      </c>
      <c r="V68" s="225">
        <f>'Elective 2'!T70</f>
        <v>0</v>
      </c>
      <c r="W68" s="82">
        <f t="shared" si="1"/>
        <v>0</v>
      </c>
      <c r="X68" s="41"/>
      <c r="Y68" s="37">
        <f t="shared" si="2"/>
        <v>0</v>
      </c>
      <c r="Z68" s="37">
        <f t="shared" si="3"/>
        <v>0</v>
      </c>
    </row>
    <row r="69" spans="1:26" ht="12" thickBot="1" x14ac:dyDescent="0.2">
      <c r="A69" s="571" t="s">
        <v>7</v>
      </c>
      <c r="B69" s="537"/>
      <c r="C69" s="537"/>
      <c r="D69" s="188">
        <f>'EDPC 665 D1'!T71</f>
        <v>0</v>
      </c>
      <c r="E69" s="189">
        <f>'EDPC 665 D2'!T71</f>
        <v>0</v>
      </c>
      <c r="F69" s="189">
        <f>'EDPC 679 D1'!T71</f>
        <v>0</v>
      </c>
      <c r="G69" s="189">
        <f>'EDPC 679 D2'!T71</f>
        <v>0</v>
      </c>
      <c r="H69" s="189">
        <f>'EDPC 682 D1 or EDPC 683'!T71</f>
        <v>0</v>
      </c>
      <c r="I69" s="207">
        <f>'EDPC 682 D2 or  EDPC 684'!T71</f>
        <v>0</v>
      </c>
      <c r="J69" s="189">
        <f>'EDPC 625- MA'!T71</f>
        <v>0</v>
      </c>
      <c r="K69" s="207">
        <f>'EDPC 626- MA'!T71</f>
        <v>0</v>
      </c>
      <c r="L69" s="37">
        <f t="shared" si="0"/>
        <v>0</v>
      </c>
      <c r="M69" s="37"/>
      <c r="N69" s="188">
        <f>'EDPC 625- PhD'!T71</f>
        <v>0</v>
      </c>
      <c r="O69" s="189">
        <f>'EDPC 626- PhD'!T71</f>
        <v>0</v>
      </c>
      <c r="P69" s="189">
        <f>'EDPC 720'!T71</f>
        <v>0</v>
      </c>
      <c r="Q69" s="189">
        <f>'EDPC 780 Fall'!T71</f>
        <v>0</v>
      </c>
      <c r="R69" s="189">
        <f>'EDPC 780 Winter'!T71</f>
        <v>0</v>
      </c>
      <c r="S69" s="189">
        <f>'EDPC 782 Fall'!T71</f>
        <v>0</v>
      </c>
      <c r="T69" s="189">
        <f>'EDPC 782 Winter'!T71</f>
        <v>0</v>
      </c>
      <c r="U69" s="189">
        <f>'Elective 1'!T71</f>
        <v>0</v>
      </c>
      <c r="V69" s="225">
        <f>'Elective 2'!T71</f>
        <v>0</v>
      </c>
      <c r="W69" s="82">
        <f t="shared" si="1"/>
        <v>0</v>
      </c>
      <c r="X69" s="41"/>
      <c r="Y69" s="37">
        <f t="shared" si="2"/>
        <v>0</v>
      </c>
      <c r="Z69" s="37">
        <f t="shared" si="3"/>
        <v>0</v>
      </c>
    </row>
    <row r="70" spans="1:26" ht="30" customHeight="1" thickBot="1" x14ac:dyDescent="0.2">
      <c r="A70" s="544" t="s">
        <v>8</v>
      </c>
      <c r="B70" s="535"/>
      <c r="C70" s="535"/>
      <c r="D70" s="188">
        <f>'EDPC 665 D1'!T72</f>
        <v>0</v>
      </c>
      <c r="E70" s="189">
        <f>'EDPC 665 D2'!T72</f>
        <v>0</v>
      </c>
      <c r="F70" s="189">
        <f>'EDPC 679 D1'!T72</f>
        <v>0</v>
      </c>
      <c r="G70" s="189">
        <f>'EDPC 679 D2'!T72</f>
        <v>0</v>
      </c>
      <c r="H70" s="189">
        <f>'EDPC 682 D1 or EDPC 683'!T72</f>
        <v>0</v>
      </c>
      <c r="I70" s="207">
        <f>'EDPC 682 D2 or  EDPC 684'!T72</f>
        <v>0</v>
      </c>
      <c r="J70" s="189">
        <f>'EDPC 625- MA'!T72</f>
        <v>0</v>
      </c>
      <c r="K70" s="207">
        <f>'EDPC 626- MA'!T72</f>
        <v>0</v>
      </c>
      <c r="L70" s="37">
        <f t="shared" si="0"/>
        <v>0</v>
      </c>
      <c r="M70" s="37"/>
      <c r="N70" s="188">
        <f>'EDPC 625- PhD'!T72</f>
        <v>0</v>
      </c>
      <c r="O70" s="189">
        <f>'EDPC 626- PhD'!T72</f>
        <v>0</v>
      </c>
      <c r="P70" s="189">
        <f>'EDPC 720'!T72</f>
        <v>0</v>
      </c>
      <c r="Q70" s="189">
        <f>'EDPC 780 Fall'!T72</f>
        <v>0</v>
      </c>
      <c r="R70" s="189">
        <f>'EDPC 780 Winter'!T72</f>
        <v>0</v>
      </c>
      <c r="S70" s="189">
        <f>'EDPC 782 Fall'!T72</f>
        <v>0</v>
      </c>
      <c r="T70" s="189">
        <f>'EDPC 782 Winter'!T72</f>
        <v>0</v>
      </c>
      <c r="U70" s="189">
        <f>'Elective 1'!T72</f>
        <v>0</v>
      </c>
      <c r="V70" s="225">
        <f>'Elective 2'!T72</f>
        <v>0</v>
      </c>
      <c r="W70" s="82">
        <f t="shared" si="1"/>
        <v>0</v>
      </c>
      <c r="X70" s="41"/>
      <c r="Y70" s="37">
        <f t="shared" si="2"/>
        <v>0</v>
      </c>
      <c r="Z70" s="37">
        <f t="shared" si="3"/>
        <v>0</v>
      </c>
    </row>
    <row r="71" spans="1:26" ht="12" thickBot="1" x14ac:dyDescent="0.2">
      <c r="A71" s="455" t="s">
        <v>204</v>
      </c>
      <c r="B71" s="456"/>
      <c r="C71" s="456"/>
      <c r="D71" s="38">
        <f>'EDPC 665 D1'!T73</f>
        <v>0</v>
      </c>
      <c r="E71" s="39">
        <f>'EDPC 665 D2'!T73</f>
        <v>0</v>
      </c>
      <c r="F71" s="39">
        <f>'EDPC 679 D1'!T73</f>
        <v>0</v>
      </c>
      <c r="G71" s="39">
        <f>'EDPC 679 D2'!T73</f>
        <v>0</v>
      </c>
      <c r="H71" s="39">
        <f>'EDPC 682 D1 or EDPC 683'!T73</f>
        <v>0</v>
      </c>
      <c r="I71" s="215">
        <f>'EDPC 682 D2 or  EDPC 684'!T73</f>
        <v>0</v>
      </c>
      <c r="J71" s="39">
        <f>'EDPC 625- MA'!T73</f>
        <v>0</v>
      </c>
      <c r="K71" s="215">
        <f>'EDPC 626- MA'!T73</f>
        <v>0</v>
      </c>
      <c r="L71" s="37">
        <f t="shared" si="0"/>
        <v>0</v>
      </c>
      <c r="M71" s="37"/>
      <c r="N71" s="38">
        <f>'EDPC 625- PhD'!T73</f>
        <v>0</v>
      </c>
      <c r="O71" s="39">
        <f>'EDPC 626- PhD'!T73</f>
        <v>0</v>
      </c>
      <c r="P71" s="39">
        <f>'EDPC 720'!T73</f>
        <v>0</v>
      </c>
      <c r="Q71" s="39">
        <f>'EDPC 780 Fall'!T73</f>
        <v>0</v>
      </c>
      <c r="R71" s="39">
        <f>'EDPC 780 Winter'!T73</f>
        <v>0</v>
      </c>
      <c r="S71" s="39">
        <f>'EDPC 782 Fall'!T73</f>
        <v>0</v>
      </c>
      <c r="T71" s="39">
        <f>'EDPC 782 Winter'!T73</f>
        <v>0</v>
      </c>
      <c r="U71" s="39">
        <f>'Elective 1'!T73</f>
        <v>0</v>
      </c>
      <c r="V71" s="99">
        <f>'Elective 2'!T73</f>
        <v>0</v>
      </c>
      <c r="W71" s="82">
        <f t="shared" si="1"/>
        <v>0</v>
      </c>
      <c r="X71" s="41"/>
      <c r="Y71" s="37">
        <f t="shared" si="2"/>
        <v>0</v>
      </c>
      <c r="Z71" s="37">
        <f t="shared" si="3"/>
        <v>0</v>
      </c>
    </row>
    <row r="72" spans="1:26" ht="12" thickBot="1" x14ac:dyDescent="0.2">
      <c r="A72" s="544" t="s">
        <v>10</v>
      </c>
      <c r="B72" s="535"/>
      <c r="C72" s="535"/>
      <c r="D72" s="188">
        <f>'EDPC 665 D1'!T74</f>
        <v>0</v>
      </c>
      <c r="E72" s="189">
        <f>'EDPC 665 D2'!T74</f>
        <v>0</v>
      </c>
      <c r="F72" s="189">
        <f>'EDPC 679 D1'!T74</f>
        <v>0</v>
      </c>
      <c r="G72" s="189">
        <f>'EDPC 679 D2'!T74</f>
        <v>0</v>
      </c>
      <c r="H72" s="189">
        <f>'EDPC 682 D1 or EDPC 683'!T74</f>
        <v>0</v>
      </c>
      <c r="I72" s="207">
        <f>'EDPC 682 D2 or  EDPC 684'!T74</f>
        <v>0</v>
      </c>
      <c r="J72" s="189">
        <f>'EDPC 625- MA'!T74</f>
        <v>0</v>
      </c>
      <c r="K72" s="207">
        <f>'EDPC 626- MA'!T74</f>
        <v>0</v>
      </c>
      <c r="L72" s="37">
        <f t="shared" si="0"/>
        <v>0</v>
      </c>
      <c r="M72" s="37"/>
      <c r="N72" s="188">
        <f>'EDPC 625- PhD'!T74</f>
        <v>0</v>
      </c>
      <c r="O72" s="189">
        <f>'EDPC 626- PhD'!T74</f>
        <v>0</v>
      </c>
      <c r="P72" s="189">
        <f>'EDPC 720'!T74</f>
        <v>0</v>
      </c>
      <c r="Q72" s="189">
        <f>'EDPC 780 Fall'!T74</f>
        <v>0</v>
      </c>
      <c r="R72" s="189">
        <f>'EDPC 780 Winter'!T74</f>
        <v>0</v>
      </c>
      <c r="S72" s="189">
        <f>'EDPC 782 Fall'!T74</f>
        <v>0</v>
      </c>
      <c r="T72" s="189">
        <f>'EDPC 782 Winter'!T74</f>
        <v>0</v>
      </c>
      <c r="U72" s="189">
        <f>'Elective 1'!T74</f>
        <v>0</v>
      </c>
      <c r="V72" s="225">
        <f>'Elective 2'!T74</f>
        <v>0</v>
      </c>
      <c r="W72" s="82">
        <f t="shared" si="1"/>
        <v>0</v>
      </c>
      <c r="X72" s="41"/>
      <c r="Y72" s="37">
        <f t="shared" si="2"/>
        <v>0</v>
      </c>
      <c r="Z72" s="37">
        <f t="shared" si="3"/>
        <v>0</v>
      </c>
    </row>
    <row r="73" spans="1:26" ht="12" thickBot="1" x14ac:dyDescent="0.2">
      <c r="A73" s="544" t="s">
        <v>1</v>
      </c>
      <c r="B73" s="535"/>
      <c r="C73" s="535"/>
      <c r="D73" s="188">
        <f>'EDPC 665 D1'!T75</f>
        <v>0</v>
      </c>
      <c r="E73" s="189">
        <f>'EDPC 665 D2'!T75</f>
        <v>0</v>
      </c>
      <c r="F73" s="189">
        <f>'EDPC 679 D1'!T75</f>
        <v>0</v>
      </c>
      <c r="G73" s="189">
        <f>'EDPC 679 D2'!T75</f>
        <v>0</v>
      </c>
      <c r="H73" s="189">
        <f>'EDPC 682 D1 or EDPC 683'!T75</f>
        <v>0</v>
      </c>
      <c r="I73" s="207">
        <f>'EDPC 682 D2 or  EDPC 684'!T75</f>
        <v>0</v>
      </c>
      <c r="J73" s="189">
        <f>'EDPC 625- MA'!T75</f>
        <v>0</v>
      </c>
      <c r="K73" s="207">
        <f>'EDPC 626- MA'!T75</f>
        <v>0</v>
      </c>
      <c r="L73" s="37">
        <f t="shared" si="0"/>
        <v>0</v>
      </c>
      <c r="M73" s="37"/>
      <c r="N73" s="188">
        <f>'EDPC 625- PhD'!T75</f>
        <v>0</v>
      </c>
      <c r="O73" s="189">
        <f>'EDPC 626- PhD'!T75</f>
        <v>0</v>
      </c>
      <c r="P73" s="189">
        <f>'EDPC 720'!T75</f>
        <v>0</v>
      </c>
      <c r="Q73" s="189">
        <f>'EDPC 780 Fall'!T75</f>
        <v>0</v>
      </c>
      <c r="R73" s="189">
        <f>'EDPC 780 Winter'!T75</f>
        <v>0</v>
      </c>
      <c r="S73" s="189">
        <f>'EDPC 782 Fall'!T75</f>
        <v>0</v>
      </c>
      <c r="T73" s="189">
        <f>'EDPC 782 Winter'!T75</f>
        <v>0</v>
      </c>
      <c r="U73" s="189">
        <f>'Elective 1'!T75</f>
        <v>0</v>
      </c>
      <c r="V73" s="225">
        <f>'Elective 2'!T75</f>
        <v>0</v>
      </c>
      <c r="W73" s="82">
        <f t="shared" si="1"/>
        <v>0</v>
      </c>
      <c r="X73" s="41"/>
      <c r="Y73" s="37">
        <f t="shared" si="2"/>
        <v>0</v>
      </c>
      <c r="Z73" s="37">
        <f t="shared" si="3"/>
        <v>0</v>
      </c>
    </row>
    <row r="74" spans="1:26" ht="12" thickBot="1" x14ac:dyDescent="0.2">
      <c r="A74" s="571" t="s">
        <v>7</v>
      </c>
      <c r="B74" s="537"/>
      <c r="C74" s="537"/>
      <c r="D74" s="188">
        <f>'EDPC 665 D1'!T76</f>
        <v>0</v>
      </c>
      <c r="E74" s="189">
        <f>'EDPC 665 D2'!T76</f>
        <v>0</v>
      </c>
      <c r="F74" s="189">
        <f>'EDPC 679 D1'!T76</f>
        <v>0</v>
      </c>
      <c r="G74" s="189">
        <f>'EDPC 679 D2'!T76</f>
        <v>0</v>
      </c>
      <c r="H74" s="189">
        <f>'EDPC 682 D1 or EDPC 683'!T76</f>
        <v>0</v>
      </c>
      <c r="I74" s="207">
        <f>'EDPC 682 D2 or  EDPC 684'!T76</f>
        <v>0</v>
      </c>
      <c r="J74" s="189">
        <f>'EDPC 625- MA'!T76</f>
        <v>0</v>
      </c>
      <c r="K74" s="207">
        <f>'EDPC 626- MA'!T76</f>
        <v>0</v>
      </c>
      <c r="L74" s="37">
        <f t="shared" ref="L74:L107" si="4">SUM(D74:K74)</f>
        <v>0</v>
      </c>
      <c r="M74" s="37"/>
      <c r="N74" s="188">
        <f>'EDPC 625- PhD'!T76</f>
        <v>0</v>
      </c>
      <c r="O74" s="189">
        <f>'EDPC 626- PhD'!T76</f>
        <v>0</v>
      </c>
      <c r="P74" s="189">
        <f>'EDPC 720'!T76</f>
        <v>0</v>
      </c>
      <c r="Q74" s="189">
        <f>'EDPC 780 Fall'!T76</f>
        <v>0</v>
      </c>
      <c r="R74" s="189">
        <f>'EDPC 780 Winter'!T76</f>
        <v>0</v>
      </c>
      <c r="S74" s="189">
        <f>'EDPC 782 Fall'!T76</f>
        <v>0</v>
      </c>
      <c r="T74" s="189">
        <f>'EDPC 782 Winter'!T76</f>
        <v>0</v>
      </c>
      <c r="U74" s="189">
        <f>'Elective 1'!T76</f>
        <v>0</v>
      </c>
      <c r="V74" s="225">
        <f>'Elective 2'!T76</f>
        <v>0</v>
      </c>
      <c r="W74" s="82">
        <f>SUM(N74:V74)</f>
        <v>0</v>
      </c>
      <c r="X74" s="41"/>
      <c r="Y74" s="37">
        <f t="shared" ref="Y74:Y107" si="5">L74+W74</f>
        <v>0</v>
      </c>
      <c r="Z74" s="37">
        <f t="shared" ref="Z74:Z107" si="6">M74+X74</f>
        <v>0</v>
      </c>
    </row>
    <row r="75" spans="1:26" ht="23.1" customHeight="1" thickBot="1" x14ac:dyDescent="0.2">
      <c r="A75" s="544" t="s">
        <v>8</v>
      </c>
      <c r="B75" s="535"/>
      <c r="C75" s="535"/>
      <c r="D75" s="188">
        <f>'EDPC 665 D1'!T77</f>
        <v>0</v>
      </c>
      <c r="E75" s="189">
        <f>'EDPC 665 D2'!T77</f>
        <v>0</v>
      </c>
      <c r="F75" s="189">
        <f>'EDPC 679 D1'!T77</f>
        <v>0</v>
      </c>
      <c r="G75" s="189">
        <f>'EDPC 679 D2'!T77</f>
        <v>0</v>
      </c>
      <c r="H75" s="189">
        <f>'EDPC 682 D1 or EDPC 683'!T77</f>
        <v>0</v>
      </c>
      <c r="I75" s="207">
        <f>'EDPC 682 D2 or  EDPC 684'!T77</f>
        <v>0</v>
      </c>
      <c r="J75" s="189">
        <f>'EDPC 625- MA'!T77</f>
        <v>0</v>
      </c>
      <c r="K75" s="207">
        <f>'EDPC 626- MA'!T77</f>
        <v>0</v>
      </c>
      <c r="L75" s="37">
        <f t="shared" si="4"/>
        <v>0</v>
      </c>
      <c r="M75" s="37"/>
      <c r="N75" s="188">
        <f>'EDPC 625- PhD'!T77</f>
        <v>0</v>
      </c>
      <c r="O75" s="189">
        <f>'EDPC 626- PhD'!T77</f>
        <v>0</v>
      </c>
      <c r="P75" s="189">
        <f>'EDPC 720'!T77</f>
        <v>0</v>
      </c>
      <c r="Q75" s="189">
        <f>'EDPC 780 Fall'!T77</f>
        <v>0</v>
      </c>
      <c r="R75" s="189">
        <f>'EDPC 780 Winter'!T77</f>
        <v>0</v>
      </c>
      <c r="S75" s="189">
        <f>'EDPC 782 Fall'!T77</f>
        <v>0</v>
      </c>
      <c r="T75" s="189">
        <f>'EDPC 782 Winter'!T77</f>
        <v>0</v>
      </c>
      <c r="U75" s="189">
        <f>'Elective 1'!T77</f>
        <v>0</v>
      </c>
      <c r="V75" s="225">
        <f>'Elective 2'!T77</f>
        <v>0</v>
      </c>
      <c r="W75" s="82">
        <f t="shared" si="1"/>
        <v>0</v>
      </c>
      <c r="X75" s="41"/>
      <c r="Y75" s="37">
        <f t="shared" si="5"/>
        <v>0</v>
      </c>
      <c r="Z75" s="37">
        <f t="shared" si="6"/>
        <v>0</v>
      </c>
    </row>
    <row r="76" spans="1:26" ht="12" thickBot="1" x14ac:dyDescent="0.2">
      <c r="A76" s="455" t="s">
        <v>200</v>
      </c>
      <c r="B76" s="456"/>
      <c r="C76" s="456"/>
      <c r="D76" s="38">
        <f>'EDPC 665 D1'!T78</f>
        <v>0</v>
      </c>
      <c r="E76" s="39">
        <f>'EDPC 665 D2'!T78</f>
        <v>0</v>
      </c>
      <c r="F76" s="39">
        <f>'EDPC 679 D1'!T78</f>
        <v>0</v>
      </c>
      <c r="G76" s="39">
        <f>'EDPC 679 D2'!T78</f>
        <v>0</v>
      </c>
      <c r="H76" s="39">
        <f>'EDPC 682 D1 or EDPC 683'!T78</f>
        <v>0</v>
      </c>
      <c r="I76" s="215">
        <f>'EDPC 682 D2 or  EDPC 684'!T78</f>
        <v>0</v>
      </c>
      <c r="J76" s="39">
        <f>'EDPC 625- MA'!T78</f>
        <v>0</v>
      </c>
      <c r="K76" s="215">
        <f>'EDPC 626- MA'!T78</f>
        <v>0</v>
      </c>
      <c r="L76" s="37">
        <f t="shared" si="4"/>
        <v>0</v>
      </c>
      <c r="M76" s="37"/>
      <c r="N76" s="188">
        <f>'EDPC 625- PhD'!T78</f>
        <v>0</v>
      </c>
      <c r="O76" s="189">
        <f>'EDPC 626- PhD'!T78</f>
        <v>0</v>
      </c>
      <c r="P76" s="189">
        <f>'EDPC 720'!T78</f>
        <v>0</v>
      </c>
      <c r="Q76" s="189">
        <f>'EDPC 780 Fall'!T78</f>
        <v>0</v>
      </c>
      <c r="R76" s="189">
        <f>'EDPC 780 Winter'!T78</f>
        <v>0</v>
      </c>
      <c r="S76" s="189">
        <f>'EDPC 782 Fall'!T78</f>
        <v>0</v>
      </c>
      <c r="T76" s="189">
        <f>'EDPC 782 Winter'!T78</f>
        <v>0</v>
      </c>
      <c r="U76" s="189">
        <f>'Elective 1'!T78</f>
        <v>0</v>
      </c>
      <c r="V76" s="225">
        <f>'Elective 2'!T78</f>
        <v>0</v>
      </c>
      <c r="W76" s="82">
        <f t="shared" ref="W76:W88" si="7">SUM(N76:V76)</f>
        <v>0</v>
      </c>
      <c r="X76" s="41"/>
      <c r="Y76" s="37">
        <f t="shared" si="5"/>
        <v>0</v>
      </c>
      <c r="Z76" s="37">
        <f t="shared" si="6"/>
        <v>0</v>
      </c>
    </row>
    <row r="77" spans="1:26" ht="12" thickBot="1" x14ac:dyDescent="0.2">
      <c r="A77" s="544" t="s">
        <v>11</v>
      </c>
      <c r="B77" s="535"/>
      <c r="C77" s="535"/>
      <c r="D77" s="188">
        <f>'EDPC 665 D1'!T79</f>
        <v>0</v>
      </c>
      <c r="E77" s="189">
        <f>'EDPC 665 D2'!T79</f>
        <v>0</v>
      </c>
      <c r="F77" s="189">
        <f>'EDPC 679 D1'!T79</f>
        <v>0</v>
      </c>
      <c r="G77" s="189">
        <f>'EDPC 679 D2'!T79</f>
        <v>0</v>
      </c>
      <c r="H77" s="189">
        <f>'EDPC 682 D1 or EDPC 683'!T79</f>
        <v>0</v>
      </c>
      <c r="I77" s="207">
        <f>'EDPC 682 D2 or  EDPC 684'!T79</f>
        <v>0</v>
      </c>
      <c r="J77" s="189">
        <f>'EDPC 625- MA'!T79</f>
        <v>0</v>
      </c>
      <c r="K77" s="207">
        <f>'EDPC 626- MA'!T79</f>
        <v>0</v>
      </c>
      <c r="L77" s="37">
        <f t="shared" si="4"/>
        <v>0</v>
      </c>
      <c r="M77" s="37"/>
      <c r="N77" s="188">
        <f>'EDPC 625- PhD'!T79</f>
        <v>0</v>
      </c>
      <c r="O77" s="189">
        <f>'EDPC 626- PhD'!T79</f>
        <v>0</v>
      </c>
      <c r="P77" s="189">
        <f>'EDPC 720'!T79</f>
        <v>0</v>
      </c>
      <c r="Q77" s="189">
        <f>'EDPC 780 Fall'!T79</f>
        <v>0</v>
      </c>
      <c r="R77" s="189">
        <f>'EDPC 780 Winter'!T79</f>
        <v>0</v>
      </c>
      <c r="S77" s="189">
        <f>'EDPC 782 Fall'!T79</f>
        <v>0</v>
      </c>
      <c r="T77" s="189">
        <f>'EDPC 782 Winter'!T79</f>
        <v>0</v>
      </c>
      <c r="U77" s="189">
        <f>'Elective 1'!T79</f>
        <v>0</v>
      </c>
      <c r="V77" s="225">
        <f>'Elective 2'!T79</f>
        <v>0</v>
      </c>
      <c r="W77" s="82">
        <f t="shared" si="7"/>
        <v>0</v>
      </c>
      <c r="X77" s="41"/>
      <c r="Y77" s="37">
        <f t="shared" si="5"/>
        <v>0</v>
      </c>
      <c r="Z77" s="37">
        <f t="shared" si="6"/>
        <v>0</v>
      </c>
    </row>
    <row r="78" spans="1:26" ht="12" thickBot="1" x14ac:dyDescent="0.2">
      <c r="A78" s="544" t="s">
        <v>1</v>
      </c>
      <c r="B78" s="535"/>
      <c r="C78" s="535"/>
      <c r="D78" s="188">
        <f>'EDPC 665 D1'!T80</f>
        <v>0</v>
      </c>
      <c r="E78" s="189">
        <f>'EDPC 665 D2'!T80</f>
        <v>0</v>
      </c>
      <c r="F78" s="189">
        <f>'EDPC 679 D1'!T80</f>
        <v>0</v>
      </c>
      <c r="G78" s="189">
        <f>'EDPC 679 D2'!T80</f>
        <v>0</v>
      </c>
      <c r="H78" s="189">
        <f>'EDPC 682 D1 or EDPC 683'!T80</f>
        <v>0</v>
      </c>
      <c r="I78" s="207">
        <f>'EDPC 682 D2 or  EDPC 684'!T80</f>
        <v>0</v>
      </c>
      <c r="J78" s="189">
        <f>'EDPC 625- MA'!T80</f>
        <v>0</v>
      </c>
      <c r="K78" s="207">
        <f>'EDPC 626- MA'!T80</f>
        <v>0</v>
      </c>
      <c r="L78" s="37">
        <f t="shared" si="4"/>
        <v>0</v>
      </c>
      <c r="M78" s="37"/>
      <c r="N78" s="188">
        <f>'EDPC 625- PhD'!T80</f>
        <v>0</v>
      </c>
      <c r="O78" s="189">
        <f>'EDPC 626- PhD'!T80</f>
        <v>0</v>
      </c>
      <c r="P78" s="189">
        <f>'EDPC 720'!T80</f>
        <v>0</v>
      </c>
      <c r="Q78" s="189">
        <f>'EDPC 780 Fall'!T80</f>
        <v>0</v>
      </c>
      <c r="R78" s="189">
        <f>'EDPC 780 Winter'!T80</f>
        <v>0</v>
      </c>
      <c r="S78" s="189">
        <f>'EDPC 782 Fall'!T80</f>
        <v>0</v>
      </c>
      <c r="T78" s="189">
        <f>'EDPC 782 Winter'!T80</f>
        <v>0</v>
      </c>
      <c r="U78" s="189">
        <f>'Elective 1'!T80</f>
        <v>0</v>
      </c>
      <c r="V78" s="225">
        <f>'Elective 2'!T80</f>
        <v>0</v>
      </c>
      <c r="W78" s="82">
        <f t="shared" si="7"/>
        <v>0</v>
      </c>
      <c r="X78" s="41"/>
      <c r="Y78" s="37">
        <f t="shared" si="5"/>
        <v>0</v>
      </c>
      <c r="Z78" s="37">
        <f t="shared" si="6"/>
        <v>0</v>
      </c>
    </row>
    <row r="79" spans="1:26" ht="12" thickBot="1" x14ac:dyDescent="0.2">
      <c r="A79" s="571" t="s">
        <v>7</v>
      </c>
      <c r="B79" s="537"/>
      <c r="C79" s="537"/>
      <c r="D79" s="188">
        <f>'EDPC 665 D1'!T81</f>
        <v>0</v>
      </c>
      <c r="E79" s="189">
        <f>'EDPC 665 D2'!T81</f>
        <v>0</v>
      </c>
      <c r="F79" s="189">
        <f>'EDPC 679 D1'!T81</f>
        <v>0</v>
      </c>
      <c r="G79" s="189">
        <f>'EDPC 679 D2'!T81</f>
        <v>0</v>
      </c>
      <c r="H79" s="189">
        <f>'EDPC 682 D1 or EDPC 683'!T81</f>
        <v>0</v>
      </c>
      <c r="I79" s="207">
        <f>'EDPC 682 D2 or  EDPC 684'!T81</f>
        <v>0</v>
      </c>
      <c r="J79" s="189">
        <f>'EDPC 625- MA'!T81</f>
        <v>0</v>
      </c>
      <c r="K79" s="207">
        <f>'EDPC 626- MA'!T81</f>
        <v>0</v>
      </c>
      <c r="L79" s="37">
        <f t="shared" si="4"/>
        <v>0</v>
      </c>
      <c r="M79" s="37"/>
      <c r="N79" s="188">
        <f>'EDPC 625- PhD'!T81</f>
        <v>0</v>
      </c>
      <c r="O79" s="189">
        <f>'EDPC 626- PhD'!T81</f>
        <v>0</v>
      </c>
      <c r="P79" s="189">
        <f>'EDPC 720'!T81</f>
        <v>0</v>
      </c>
      <c r="Q79" s="189">
        <f>'EDPC 780 Fall'!T81</f>
        <v>0</v>
      </c>
      <c r="R79" s="189">
        <f>'EDPC 780 Winter'!T81</f>
        <v>0</v>
      </c>
      <c r="S79" s="189">
        <f>'EDPC 782 Fall'!T81</f>
        <v>0</v>
      </c>
      <c r="T79" s="189">
        <f>'EDPC 782 Winter'!T81</f>
        <v>0</v>
      </c>
      <c r="U79" s="189">
        <f>'Elective 1'!T81</f>
        <v>0</v>
      </c>
      <c r="V79" s="225">
        <f>'Elective 2'!T81</f>
        <v>0</v>
      </c>
      <c r="W79" s="82">
        <f t="shared" si="7"/>
        <v>0</v>
      </c>
      <c r="X79" s="41"/>
      <c r="Y79" s="37">
        <f t="shared" si="5"/>
        <v>0</v>
      </c>
      <c r="Z79" s="37">
        <f t="shared" si="6"/>
        <v>0</v>
      </c>
    </row>
    <row r="80" spans="1:26" ht="26.1" customHeight="1" thickBot="1" x14ac:dyDescent="0.2">
      <c r="A80" s="544" t="s">
        <v>8</v>
      </c>
      <c r="B80" s="535"/>
      <c r="C80" s="535"/>
      <c r="D80" s="188">
        <f>'EDPC 665 D1'!T82</f>
        <v>0</v>
      </c>
      <c r="E80" s="189">
        <f>'EDPC 665 D2'!T82</f>
        <v>0</v>
      </c>
      <c r="F80" s="189">
        <f>'EDPC 679 D1'!T82</f>
        <v>0</v>
      </c>
      <c r="G80" s="189">
        <f>'EDPC 679 D2'!T82</f>
        <v>0</v>
      </c>
      <c r="H80" s="189">
        <f>'EDPC 682 D1 or EDPC 683'!T82</f>
        <v>0</v>
      </c>
      <c r="I80" s="207">
        <f>'EDPC 682 D2 or  EDPC 684'!T82</f>
        <v>0</v>
      </c>
      <c r="J80" s="189">
        <f>'EDPC 625- MA'!T82</f>
        <v>0</v>
      </c>
      <c r="K80" s="207">
        <f>'EDPC 626- MA'!T82</f>
        <v>0</v>
      </c>
      <c r="L80" s="37">
        <f t="shared" si="4"/>
        <v>0</v>
      </c>
      <c r="M80" s="37"/>
      <c r="N80" s="188">
        <f>'EDPC 625- PhD'!T82</f>
        <v>0</v>
      </c>
      <c r="O80" s="189">
        <f>'EDPC 626- PhD'!T82</f>
        <v>0</v>
      </c>
      <c r="P80" s="189">
        <f>'EDPC 720'!T82</f>
        <v>0</v>
      </c>
      <c r="Q80" s="189">
        <f>'EDPC 780 Fall'!T82</f>
        <v>0</v>
      </c>
      <c r="R80" s="189">
        <f>'EDPC 780 Winter'!T82</f>
        <v>0</v>
      </c>
      <c r="S80" s="189">
        <f>'EDPC 782 Fall'!T82</f>
        <v>0</v>
      </c>
      <c r="T80" s="189">
        <f>'EDPC 782 Winter'!T82</f>
        <v>0</v>
      </c>
      <c r="U80" s="189">
        <f>'Elective 1'!T82</f>
        <v>0</v>
      </c>
      <c r="V80" s="225">
        <f>'Elective 2'!T82</f>
        <v>0</v>
      </c>
      <c r="W80" s="82">
        <f t="shared" si="7"/>
        <v>0</v>
      </c>
      <c r="X80" s="41"/>
      <c r="Y80" s="37">
        <f t="shared" si="5"/>
        <v>0</v>
      </c>
      <c r="Z80" s="37">
        <f t="shared" si="6"/>
        <v>0</v>
      </c>
    </row>
    <row r="81" spans="1:26" ht="12" thickBot="1" x14ac:dyDescent="0.2">
      <c r="A81" s="546" t="s">
        <v>154</v>
      </c>
      <c r="B81" s="547"/>
      <c r="C81" s="547"/>
      <c r="D81" s="38">
        <f>'EDPC 665 D1'!T83</f>
        <v>0</v>
      </c>
      <c r="E81" s="39">
        <f>'EDPC 665 D2'!T83</f>
        <v>0</v>
      </c>
      <c r="F81" s="39">
        <f>'EDPC 679 D1'!T83</f>
        <v>0</v>
      </c>
      <c r="G81" s="39">
        <f>'EDPC 679 D2'!T83</f>
        <v>0</v>
      </c>
      <c r="H81" s="39">
        <f>'EDPC 682 D1 or EDPC 683'!T83</f>
        <v>0</v>
      </c>
      <c r="I81" s="215">
        <f>'EDPC 682 D2 or  EDPC 684'!T83</f>
        <v>0</v>
      </c>
      <c r="J81" s="39">
        <f>'EDPC 625- MA'!T83</f>
        <v>0</v>
      </c>
      <c r="K81" s="215">
        <f>'EDPC 626- MA'!T83</f>
        <v>0</v>
      </c>
      <c r="L81" s="37">
        <f t="shared" si="4"/>
        <v>0</v>
      </c>
      <c r="M81" s="37"/>
      <c r="N81" s="38">
        <f>'EDPC 625- PhD'!T83</f>
        <v>0</v>
      </c>
      <c r="O81" s="39">
        <f>'EDPC 626- PhD'!T83</f>
        <v>0</v>
      </c>
      <c r="P81" s="39">
        <f>'EDPC 720'!T83</f>
        <v>0</v>
      </c>
      <c r="Q81" s="39">
        <f>'EDPC 780 Fall'!T83</f>
        <v>0</v>
      </c>
      <c r="R81" s="39">
        <f>'EDPC 780 Winter'!T83</f>
        <v>0</v>
      </c>
      <c r="S81" s="39">
        <f>'EDPC 782 Fall'!T83</f>
        <v>0</v>
      </c>
      <c r="T81" s="39">
        <f>'EDPC 782 Winter'!T83</f>
        <v>0</v>
      </c>
      <c r="U81" s="39">
        <f>'Elective 1'!T83</f>
        <v>0</v>
      </c>
      <c r="V81" s="99">
        <f>'Elective 2'!T83</f>
        <v>0</v>
      </c>
      <c r="W81" s="82">
        <f t="shared" si="7"/>
        <v>0</v>
      </c>
      <c r="X81" s="41"/>
      <c r="Y81" s="37">
        <f t="shared" si="5"/>
        <v>0</v>
      </c>
      <c r="Z81" s="37">
        <f t="shared" si="6"/>
        <v>0</v>
      </c>
    </row>
    <row r="82" spans="1:26" ht="12" thickBot="1" x14ac:dyDescent="0.2">
      <c r="A82" s="544" t="s">
        <v>11</v>
      </c>
      <c r="B82" s="535"/>
      <c r="C82" s="535"/>
      <c r="D82" s="188">
        <f>'EDPC 665 D1'!T84</f>
        <v>0</v>
      </c>
      <c r="E82" s="189">
        <f>'EDPC 665 D2'!T84</f>
        <v>0</v>
      </c>
      <c r="F82" s="189">
        <f>'EDPC 679 D1'!T84</f>
        <v>0</v>
      </c>
      <c r="G82" s="189">
        <f>'EDPC 679 D2'!T84</f>
        <v>0</v>
      </c>
      <c r="H82" s="189">
        <f>'EDPC 682 D1 or EDPC 683'!T84</f>
        <v>0</v>
      </c>
      <c r="I82" s="207">
        <f>'EDPC 682 D2 or  EDPC 684'!T84</f>
        <v>0</v>
      </c>
      <c r="J82" s="189">
        <f>'EDPC 625- MA'!T84</f>
        <v>0</v>
      </c>
      <c r="K82" s="207">
        <f>'EDPC 626- MA'!T84</f>
        <v>0</v>
      </c>
      <c r="L82" s="37">
        <f t="shared" si="4"/>
        <v>0</v>
      </c>
      <c r="M82" s="37"/>
      <c r="N82" s="188">
        <f>'EDPC 625- PhD'!T84</f>
        <v>0</v>
      </c>
      <c r="O82" s="189">
        <f>'EDPC 626- PhD'!T84</f>
        <v>0</v>
      </c>
      <c r="P82" s="189">
        <f>'EDPC 720'!T84</f>
        <v>0</v>
      </c>
      <c r="Q82" s="189">
        <f>'EDPC 780 Fall'!T84</f>
        <v>0</v>
      </c>
      <c r="R82" s="189">
        <f>'EDPC 780 Winter'!T84</f>
        <v>0</v>
      </c>
      <c r="S82" s="189">
        <f>'EDPC 782 Fall'!T84</f>
        <v>0</v>
      </c>
      <c r="T82" s="189">
        <f>'EDPC 782 Winter'!T84</f>
        <v>0</v>
      </c>
      <c r="U82" s="189">
        <f>'Elective 1'!T84</f>
        <v>0</v>
      </c>
      <c r="V82" s="225">
        <f>'Elective 2'!T84</f>
        <v>0</v>
      </c>
      <c r="W82" s="82">
        <f t="shared" si="7"/>
        <v>0</v>
      </c>
      <c r="X82" s="41"/>
      <c r="Y82" s="37">
        <f t="shared" si="5"/>
        <v>0</v>
      </c>
      <c r="Z82" s="37">
        <f t="shared" si="6"/>
        <v>0</v>
      </c>
    </row>
    <row r="83" spans="1:26" ht="12" thickBot="1" x14ac:dyDescent="0.2">
      <c r="A83" s="544" t="s">
        <v>1</v>
      </c>
      <c r="B83" s="535"/>
      <c r="C83" s="535"/>
      <c r="D83" s="188">
        <f>'EDPC 665 D1'!T85</f>
        <v>0</v>
      </c>
      <c r="E83" s="189">
        <f>'EDPC 665 D2'!T85</f>
        <v>0</v>
      </c>
      <c r="F83" s="189">
        <f>'EDPC 679 D1'!T85</f>
        <v>0</v>
      </c>
      <c r="G83" s="189">
        <f>'EDPC 679 D2'!T85</f>
        <v>0</v>
      </c>
      <c r="H83" s="189">
        <f>'EDPC 682 D1 or EDPC 683'!T85</f>
        <v>0</v>
      </c>
      <c r="I83" s="207">
        <f>'EDPC 682 D2 or  EDPC 684'!T85</f>
        <v>0</v>
      </c>
      <c r="J83" s="189">
        <f>'EDPC 625- MA'!T85</f>
        <v>0</v>
      </c>
      <c r="K83" s="207">
        <f>'EDPC 626- MA'!T85</f>
        <v>0</v>
      </c>
      <c r="L83" s="37">
        <f t="shared" si="4"/>
        <v>0</v>
      </c>
      <c r="M83" s="37"/>
      <c r="N83" s="188">
        <f>'EDPC 625- PhD'!T85</f>
        <v>0</v>
      </c>
      <c r="O83" s="189">
        <f>'EDPC 626- PhD'!T85</f>
        <v>0</v>
      </c>
      <c r="P83" s="189">
        <f>'EDPC 720'!T85</f>
        <v>0</v>
      </c>
      <c r="Q83" s="189">
        <f>'EDPC 780 Fall'!T85</f>
        <v>0</v>
      </c>
      <c r="R83" s="189">
        <f>'EDPC 780 Winter'!T85</f>
        <v>0</v>
      </c>
      <c r="S83" s="189">
        <f>'EDPC 782 Fall'!T85</f>
        <v>0</v>
      </c>
      <c r="T83" s="189">
        <f>'EDPC 782 Winter'!T85</f>
        <v>0</v>
      </c>
      <c r="U83" s="189">
        <f>'Elective 1'!T85</f>
        <v>0</v>
      </c>
      <c r="V83" s="225">
        <f>'Elective 2'!T85</f>
        <v>0</v>
      </c>
      <c r="W83" s="82">
        <f t="shared" si="7"/>
        <v>0</v>
      </c>
      <c r="X83" s="41"/>
      <c r="Y83" s="37">
        <f t="shared" si="5"/>
        <v>0</v>
      </c>
      <c r="Z83" s="37">
        <f t="shared" si="6"/>
        <v>0</v>
      </c>
    </row>
    <row r="84" spans="1:26" ht="12" thickBot="1" x14ac:dyDescent="0.2">
      <c r="A84" s="571" t="s">
        <v>7</v>
      </c>
      <c r="B84" s="537"/>
      <c r="C84" s="537"/>
      <c r="D84" s="188">
        <f>'EDPC 665 D1'!T86</f>
        <v>0</v>
      </c>
      <c r="E84" s="189">
        <f>'EDPC 665 D2'!T86</f>
        <v>0</v>
      </c>
      <c r="F84" s="189">
        <f>'EDPC 679 D1'!T86</f>
        <v>0</v>
      </c>
      <c r="G84" s="189">
        <f>'EDPC 679 D2'!T86</f>
        <v>0</v>
      </c>
      <c r="H84" s="189">
        <f>'EDPC 682 D1 or EDPC 683'!T86</f>
        <v>0</v>
      </c>
      <c r="I84" s="207">
        <f>'EDPC 682 D2 or  EDPC 684'!T86</f>
        <v>0</v>
      </c>
      <c r="J84" s="189">
        <f>'EDPC 625- MA'!T86</f>
        <v>0</v>
      </c>
      <c r="K84" s="207">
        <f>'EDPC 626- MA'!T86</f>
        <v>0</v>
      </c>
      <c r="L84" s="37">
        <f t="shared" si="4"/>
        <v>0</v>
      </c>
      <c r="M84" s="37"/>
      <c r="N84" s="188">
        <f>'EDPC 625- PhD'!T86</f>
        <v>0</v>
      </c>
      <c r="O84" s="189">
        <f>'EDPC 626- PhD'!T86</f>
        <v>0</v>
      </c>
      <c r="P84" s="189">
        <f>'EDPC 720'!T86</f>
        <v>0</v>
      </c>
      <c r="Q84" s="189">
        <f>'EDPC 780 Fall'!T86</f>
        <v>0</v>
      </c>
      <c r="R84" s="189">
        <f>'EDPC 780 Winter'!T86</f>
        <v>0</v>
      </c>
      <c r="S84" s="189">
        <f>'EDPC 782 Fall'!T86</f>
        <v>0</v>
      </c>
      <c r="T84" s="189">
        <f>'EDPC 782 Winter'!T86</f>
        <v>0</v>
      </c>
      <c r="U84" s="189">
        <f>'Elective 1'!T86</f>
        <v>0</v>
      </c>
      <c r="V84" s="225">
        <f>'Elective 2'!T86</f>
        <v>0</v>
      </c>
      <c r="W84" s="82">
        <f t="shared" si="7"/>
        <v>0</v>
      </c>
      <c r="X84" s="41"/>
      <c r="Y84" s="37">
        <f t="shared" si="5"/>
        <v>0</v>
      </c>
      <c r="Z84" s="37">
        <f t="shared" si="6"/>
        <v>0</v>
      </c>
    </row>
    <row r="85" spans="1:26" ht="18.95" customHeight="1" thickBot="1" x14ac:dyDescent="0.2">
      <c r="A85" s="544" t="s">
        <v>8</v>
      </c>
      <c r="B85" s="535"/>
      <c r="C85" s="535"/>
      <c r="D85" s="188">
        <f>'EDPC 665 D1'!T87</f>
        <v>0</v>
      </c>
      <c r="E85" s="189">
        <f>'EDPC 665 D2'!T87</f>
        <v>0</v>
      </c>
      <c r="F85" s="189">
        <f>'EDPC 679 D1'!T87</f>
        <v>0</v>
      </c>
      <c r="G85" s="189">
        <f>'EDPC 679 D2'!T87</f>
        <v>0</v>
      </c>
      <c r="H85" s="189">
        <f>'EDPC 682 D1 or EDPC 683'!T87</f>
        <v>0</v>
      </c>
      <c r="I85" s="207">
        <f>'EDPC 682 D2 or  EDPC 684'!T87</f>
        <v>0</v>
      </c>
      <c r="J85" s="189">
        <f>'EDPC 625- MA'!T87</f>
        <v>0</v>
      </c>
      <c r="K85" s="207">
        <f>'EDPC 626- MA'!T87</f>
        <v>0</v>
      </c>
      <c r="L85" s="51">
        <f t="shared" si="4"/>
        <v>0</v>
      </c>
      <c r="M85" s="37"/>
      <c r="N85" s="188">
        <f>'EDPC 625- PhD'!T87</f>
        <v>0</v>
      </c>
      <c r="O85" s="189">
        <f>'EDPC 626- PhD'!T87</f>
        <v>0</v>
      </c>
      <c r="P85" s="189">
        <f>'EDPC 720'!T87</f>
        <v>0</v>
      </c>
      <c r="Q85" s="189">
        <f>'EDPC 780 Fall'!T87</f>
        <v>0</v>
      </c>
      <c r="R85" s="189">
        <f>'EDPC 780 Winter'!T87</f>
        <v>0</v>
      </c>
      <c r="S85" s="189">
        <f>'EDPC 782 Fall'!T87</f>
        <v>0</v>
      </c>
      <c r="T85" s="189">
        <f>'EDPC 782 Winter'!T87</f>
        <v>0</v>
      </c>
      <c r="U85" s="189">
        <f>'Elective 1'!T87</f>
        <v>0</v>
      </c>
      <c r="V85" s="225">
        <f>'Elective 2'!T87</f>
        <v>0</v>
      </c>
      <c r="W85" s="82">
        <f t="shared" si="7"/>
        <v>0</v>
      </c>
      <c r="X85" s="41"/>
      <c r="Y85" s="37">
        <f t="shared" si="5"/>
        <v>0</v>
      </c>
      <c r="Z85" s="37">
        <f t="shared" si="6"/>
        <v>0</v>
      </c>
    </row>
    <row r="86" spans="1:26" ht="12" thickBot="1" x14ac:dyDescent="0.2">
      <c r="A86" s="543" t="s">
        <v>19</v>
      </c>
      <c r="B86" s="512"/>
      <c r="C86" s="512"/>
      <c r="D86" s="216">
        <f>'EDPC 665 D1'!T88</f>
        <v>0</v>
      </c>
      <c r="E86" s="40">
        <f>'EDPC 665 D2'!T88</f>
        <v>0</v>
      </c>
      <c r="F86" s="40">
        <f>'EDPC 679 D1'!T88</f>
        <v>0</v>
      </c>
      <c r="G86" s="40">
        <f>'EDPC 679 D2'!T88</f>
        <v>0</v>
      </c>
      <c r="H86" s="40">
        <f>'EDPC 682 D1 or EDPC 683'!T88</f>
        <v>0</v>
      </c>
      <c r="I86" s="217">
        <f>'EDPC 682 D2 or  EDPC 684'!T88</f>
        <v>0</v>
      </c>
      <c r="J86" s="40">
        <f>'EDPC 625- MA'!T88</f>
        <v>0</v>
      </c>
      <c r="K86" s="217">
        <f>'EDPC 626- MA'!T88</f>
        <v>0</v>
      </c>
      <c r="L86" s="133">
        <f t="shared" si="4"/>
        <v>0</v>
      </c>
      <c r="M86" s="37"/>
      <c r="N86" s="216">
        <f>'EDPC 625- PhD'!T88</f>
        <v>0</v>
      </c>
      <c r="O86" s="40">
        <f>'EDPC 626- PhD'!T88</f>
        <v>0</v>
      </c>
      <c r="P86" s="231">
        <f>'EDPC 720'!T88</f>
        <v>0</v>
      </c>
      <c r="Q86" s="40">
        <f>'EDPC 780 Fall'!T88</f>
        <v>0</v>
      </c>
      <c r="R86" s="40">
        <f>'EDPC 780 Winter'!T88</f>
        <v>0</v>
      </c>
      <c r="S86" s="40">
        <f>'EDPC 782 Fall'!T88</f>
        <v>0</v>
      </c>
      <c r="T86" s="40">
        <f>'EDPC 782 Winter'!T88</f>
        <v>0</v>
      </c>
      <c r="U86" s="40">
        <f>'Elective 1'!T88</f>
        <v>0</v>
      </c>
      <c r="V86" s="226">
        <f>'Elective 2'!T88</f>
        <v>0</v>
      </c>
      <c r="W86" s="82">
        <f t="shared" si="7"/>
        <v>0</v>
      </c>
      <c r="X86" s="41"/>
      <c r="Y86" s="37">
        <f t="shared" si="5"/>
        <v>0</v>
      </c>
      <c r="Z86" s="37">
        <f t="shared" si="6"/>
        <v>0</v>
      </c>
    </row>
    <row r="87" spans="1:26" ht="12" thickBot="1" x14ac:dyDescent="0.2">
      <c r="A87" s="445" t="s">
        <v>113</v>
      </c>
      <c r="B87" s="446"/>
      <c r="C87" s="446"/>
      <c r="D87" s="188">
        <f>'EDPC 665 D1'!T89</f>
        <v>0</v>
      </c>
      <c r="E87" s="189">
        <f>'EDPC 665 D2'!T89</f>
        <v>0</v>
      </c>
      <c r="F87" s="189">
        <f>'EDPC 679 D1'!T89</f>
        <v>0</v>
      </c>
      <c r="G87" s="189">
        <f>'EDPC 679 D2'!T89</f>
        <v>0</v>
      </c>
      <c r="H87" s="189">
        <f>'EDPC 682 D1 or EDPC 683'!T89</f>
        <v>0</v>
      </c>
      <c r="I87" s="207">
        <f>'EDPC 682 D2 or  EDPC 684'!T89</f>
        <v>0</v>
      </c>
      <c r="J87" s="189">
        <f>'EDPC 625- MA'!T89</f>
        <v>0</v>
      </c>
      <c r="K87" s="207">
        <f>'EDPC 626- MA'!T89</f>
        <v>0</v>
      </c>
      <c r="L87" s="133">
        <f t="shared" si="4"/>
        <v>0</v>
      </c>
      <c r="M87" s="37"/>
      <c r="N87" s="188">
        <f>'EDPC 625- PhD'!T89</f>
        <v>0</v>
      </c>
      <c r="O87" s="189">
        <f>'EDPC 626- PhD'!T89</f>
        <v>0</v>
      </c>
      <c r="P87" s="189">
        <f>'EDPC 720'!T89</f>
        <v>0</v>
      </c>
      <c r="Q87" s="189">
        <f>'EDPC 780 Fall'!T89</f>
        <v>0</v>
      </c>
      <c r="R87" s="189">
        <f>'EDPC 780 Winter'!T89</f>
        <v>0</v>
      </c>
      <c r="S87" s="189">
        <f>'EDPC 782 Fall'!T89</f>
        <v>0</v>
      </c>
      <c r="T87" s="189">
        <f>'EDPC 782 Winter'!T89</f>
        <v>0</v>
      </c>
      <c r="U87" s="189">
        <f>'Elective 1'!T89</f>
        <v>0</v>
      </c>
      <c r="V87" s="225">
        <f>'Elective 2'!T89</f>
        <v>0</v>
      </c>
      <c r="W87" s="82">
        <f t="shared" si="7"/>
        <v>0</v>
      </c>
      <c r="X87" s="41"/>
      <c r="Y87" s="37">
        <f t="shared" si="5"/>
        <v>0</v>
      </c>
      <c r="Z87" s="37">
        <f t="shared" si="6"/>
        <v>0</v>
      </c>
    </row>
    <row r="88" spans="1:26" ht="12" thickBot="1" x14ac:dyDescent="0.2">
      <c r="A88" s="445" t="s">
        <v>114</v>
      </c>
      <c r="B88" s="446"/>
      <c r="C88" s="446"/>
      <c r="D88" s="188">
        <f>'EDPC 665 D1'!T90</f>
        <v>0</v>
      </c>
      <c r="E88" s="189">
        <f>'EDPC 665 D2'!T90</f>
        <v>0</v>
      </c>
      <c r="F88" s="189">
        <f>'EDPC 679 D1'!T90</f>
        <v>0</v>
      </c>
      <c r="G88" s="189">
        <f>'EDPC 679 D2'!T90</f>
        <v>0</v>
      </c>
      <c r="H88" s="189">
        <f>'EDPC 682 D1 or EDPC 683'!T90</f>
        <v>0</v>
      </c>
      <c r="I88" s="207">
        <f>'EDPC 682 D2 or  EDPC 684'!T90</f>
        <v>0</v>
      </c>
      <c r="J88" s="189">
        <f>'EDPC 625- MA'!T90</f>
        <v>0</v>
      </c>
      <c r="K88" s="207">
        <f>'EDPC 626- MA'!T90</f>
        <v>0</v>
      </c>
      <c r="L88" s="37">
        <f t="shared" si="4"/>
        <v>0</v>
      </c>
      <c r="M88" s="37"/>
      <c r="N88" s="188">
        <f>'EDPC 625- PhD'!T90</f>
        <v>0</v>
      </c>
      <c r="O88" s="189">
        <f>'EDPC 626- PhD'!T90</f>
        <v>0</v>
      </c>
      <c r="P88" s="189">
        <f>'EDPC 720'!T90</f>
        <v>0</v>
      </c>
      <c r="Q88" s="189">
        <f>'EDPC 780 Fall'!T90</f>
        <v>0</v>
      </c>
      <c r="R88" s="189">
        <f>'EDPC 780 Winter'!T90</f>
        <v>0</v>
      </c>
      <c r="S88" s="189">
        <f>'EDPC 782 Fall'!T90</f>
        <v>0</v>
      </c>
      <c r="T88" s="189">
        <f>'EDPC 782 Winter'!T90</f>
        <v>0</v>
      </c>
      <c r="U88" s="189">
        <f>'Elective 1'!T90</f>
        <v>0</v>
      </c>
      <c r="V88" s="225">
        <f>'Elective 2'!T90</f>
        <v>0</v>
      </c>
      <c r="W88" s="82">
        <f t="shared" si="7"/>
        <v>0</v>
      </c>
      <c r="X88" s="41"/>
      <c r="Y88" s="37">
        <f t="shared" si="5"/>
        <v>0</v>
      </c>
      <c r="Z88" s="37">
        <f t="shared" si="6"/>
        <v>0</v>
      </c>
    </row>
    <row r="89" spans="1:26" ht="12" thickBot="1" x14ac:dyDescent="0.2">
      <c r="A89" s="450" t="s">
        <v>198</v>
      </c>
      <c r="B89" s="451"/>
      <c r="C89" s="451"/>
      <c r="D89" s="188">
        <f>'EDPC 665 D1'!T91</f>
        <v>0</v>
      </c>
      <c r="E89" s="189">
        <f>'EDPC 665 D2'!T91</f>
        <v>0</v>
      </c>
      <c r="F89" s="189">
        <f>'EDPC 679 D1'!T91</f>
        <v>0</v>
      </c>
      <c r="G89" s="189">
        <f>'EDPC 679 D2'!T91</f>
        <v>0</v>
      </c>
      <c r="H89" s="189">
        <f>'EDPC 682 D1 or EDPC 683'!T91</f>
        <v>0</v>
      </c>
      <c r="I89" s="207">
        <f>'EDPC 682 D2 or  EDPC 684'!T91</f>
        <v>0</v>
      </c>
      <c r="J89" s="189">
        <f>'EDPC 625- MA'!T91</f>
        <v>0</v>
      </c>
      <c r="K89" s="207">
        <f>'EDPC 626- MA'!T91</f>
        <v>0</v>
      </c>
      <c r="L89" s="37">
        <f t="shared" si="4"/>
        <v>0</v>
      </c>
      <c r="M89" s="37"/>
      <c r="N89" s="188">
        <f>'EDPC 625- PhD'!T91</f>
        <v>0</v>
      </c>
      <c r="O89" s="189">
        <f>'EDPC 626- PhD'!T91</f>
        <v>0</v>
      </c>
      <c r="P89" s="189">
        <f>'EDPC 720'!T91</f>
        <v>0</v>
      </c>
      <c r="Q89" s="189">
        <f>'EDPC 780 Fall'!T91</f>
        <v>0</v>
      </c>
      <c r="R89" s="189">
        <f>'EDPC 780 Winter'!T91</f>
        <v>0</v>
      </c>
      <c r="S89" s="189">
        <f>'EDPC 782 Fall'!T91</f>
        <v>0</v>
      </c>
      <c r="T89" s="189">
        <f>'EDPC 782 Winter'!T91</f>
        <v>0</v>
      </c>
      <c r="U89" s="189">
        <f>'Elective 1'!T91</f>
        <v>0</v>
      </c>
      <c r="V89" s="225">
        <f>'Elective 2'!T91</f>
        <v>0</v>
      </c>
      <c r="W89" s="82">
        <f>SUM(N89:V89)</f>
        <v>0</v>
      </c>
      <c r="X89" s="41"/>
      <c r="Y89" s="37">
        <f t="shared" si="5"/>
        <v>0</v>
      </c>
      <c r="Z89" s="37">
        <f t="shared" si="6"/>
        <v>0</v>
      </c>
    </row>
    <row r="90" spans="1:26" ht="12" thickBot="1" x14ac:dyDescent="0.2">
      <c r="A90" s="445" t="s">
        <v>199</v>
      </c>
      <c r="B90" s="446"/>
      <c r="C90" s="446"/>
      <c r="D90" s="188">
        <f>'EDPC 665 D1'!T92</f>
        <v>0</v>
      </c>
      <c r="E90" s="189">
        <f>'EDPC 665 D2'!T92</f>
        <v>0</v>
      </c>
      <c r="F90" s="189">
        <f>'EDPC 679 D1'!T92</f>
        <v>0</v>
      </c>
      <c r="G90" s="189">
        <f>'EDPC 679 D2'!T92</f>
        <v>0</v>
      </c>
      <c r="H90" s="189">
        <f>'EDPC 682 D1 or EDPC 683'!T92</f>
        <v>0</v>
      </c>
      <c r="I90" s="207">
        <f>'EDPC 682 D2 or  EDPC 684'!T92</f>
        <v>0</v>
      </c>
      <c r="J90" s="189">
        <f>'EDPC 625- MA'!T92</f>
        <v>0</v>
      </c>
      <c r="K90" s="207">
        <f>'EDPC 626- MA'!T92</f>
        <v>0</v>
      </c>
      <c r="L90" s="37">
        <f t="shared" si="4"/>
        <v>0</v>
      </c>
      <c r="M90" s="37"/>
      <c r="N90" s="188">
        <f>'EDPC 625- PhD'!T92</f>
        <v>0</v>
      </c>
      <c r="O90" s="189">
        <f>'EDPC 626- PhD'!T92</f>
        <v>0</v>
      </c>
      <c r="P90" s="189">
        <f>'EDPC 720'!T92</f>
        <v>0</v>
      </c>
      <c r="Q90" s="189">
        <f>'EDPC 780 Fall'!T92</f>
        <v>0</v>
      </c>
      <c r="R90" s="189">
        <f>'EDPC 780 Winter'!T92</f>
        <v>0</v>
      </c>
      <c r="S90" s="189">
        <f>'EDPC 782 Fall'!T92</f>
        <v>0</v>
      </c>
      <c r="T90" s="189">
        <f>'EDPC 782 Winter'!T92</f>
        <v>0</v>
      </c>
      <c r="U90" s="189">
        <f>'Elective 1'!T92</f>
        <v>0</v>
      </c>
      <c r="V90" s="225">
        <f>'Elective 2'!T92</f>
        <v>0</v>
      </c>
      <c r="W90" s="82">
        <f t="shared" ref="W90:W107" si="8">SUM(N90:V90)</f>
        <v>0</v>
      </c>
      <c r="X90" s="41"/>
      <c r="Y90" s="37">
        <f t="shared" si="5"/>
        <v>0</v>
      </c>
      <c r="Z90" s="37">
        <f t="shared" si="6"/>
        <v>0</v>
      </c>
    </row>
    <row r="91" spans="1:26" ht="12" thickBot="1" x14ac:dyDescent="0.2">
      <c r="A91" s="445" t="s">
        <v>117</v>
      </c>
      <c r="B91" s="446"/>
      <c r="C91" s="446"/>
      <c r="D91" s="188">
        <f>'EDPC 665 D1'!T93</f>
        <v>0</v>
      </c>
      <c r="E91" s="189">
        <f>'EDPC 665 D2'!T93</f>
        <v>0</v>
      </c>
      <c r="F91" s="189">
        <f>'EDPC 679 D1'!T93</f>
        <v>0</v>
      </c>
      <c r="G91" s="189">
        <f>'EDPC 679 D2'!T93</f>
        <v>0</v>
      </c>
      <c r="H91" s="189">
        <f>'EDPC 682 D1 or EDPC 683'!T93</f>
        <v>0</v>
      </c>
      <c r="I91" s="207">
        <f>'EDPC 682 D2 or  EDPC 684'!T93</f>
        <v>0</v>
      </c>
      <c r="J91" s="189">
        <f>'EDPC 625- MA'!T93</f>
        <v>0</v>
      </c>
      <c r="K91" s="207">
        <f>'EDPC 626- MA'!T93</f>
        <v>0</v>
      </c>
      <c r="L91" s="37">
        <f t="shared" si="4"/>
        <v>0</v>
      </c>
      <c r="M91" s="37"/>
      <c r="N91" s="188">
        <f>'EDPC 625- PhD'!T93</f>
        <v>0</v>
      </c>
      <c r="O91" s="189">
        <f>'EDPC 626- PhD'!T93</f>
        <v>0</v>
      </c>
      <c r="P91" s="189">
        <f>'EDPC 720'!T93</f>
        <v>0</v>
      </c>
      <c r="Q91" s="189">
        <f>'EDPC 780 Fall'!T93</f>
        <v>0</v>
      </c>
      <c r="R91" s="189">
        <f>'EDPC 780 Winter'!T93</f>
        <v>0</v>
      </c>
      <c r="S91" s="189">
        <f>'EDPC 782 Fall'!T93</f>
        <v>0</v>
      </c>
      <c r="T91" s="189">
        <f>'EDPC 782 Winter'!T93</f>
        <v>0</v>
      </c>
      <c r="U91" s="189">
        <f>'Elective 1'!T93</f>
        <v>0</v>
      </c>
      <c r="V91" s="225">
        <f>'Elective 2'!T93</f>
        <v>0</v>
      </c>
      <c r="W91" s="82">
        <f t="shared" si="8"/>
        <v>0</v>
      </c>
      <c r="X91" s="41"/>
      <c r="Y91" s="37">
        <f t="shared" si="5"/>
        <v>0</v>
      </c>
      <c r="Z91" s="37">
        <f t="shared" si="6"/>
        <v>0</v>
      </c>
    </row>
    <row r="92" spans="1:26" ht="12" thickBot="1" x14ac:dyDescent="0.2">
      <c r="A92" s="445" t="s">
        <v>131</v>
      </c>
      <c r="B92" s="446"/>
      <c r="C92" s="446"/>
      <c r="D92" s="188">
        <f>'EDPC 665 D1'!T94</f>
        <v>0</v>
      </c>
      <c r="E92" s="189">
        <f>'EDPC 665 D2'!T94</f>
        <v>0</v>
      </c>
      <c r="F92" s="189">
        <f>'EDPC 679 D1'!T94</f>
        <v>0</v>
      </c>
      <c r="G92" s="189">
        <f>'EDPC 679 D2'!T94</f>
        <v>0</v>
      </c>
      <c r="H92" s="189">
        <f>'EDPC 682 D1 or EDPC 683'!T94</f>
        <v>0</v>
      </c>
      <c r="I92" s="207">
        <f>'EDPC 682 D2 or  EDPC 684'!T94</f>
        <v>0</v>
      </c>
      <c r="J92" s="189">
        <f>'EDPC 625- MA'!T94</f>
        <v>0</v>
      </c>
      <c r="K92" s="207">
        <f>'EDPC 626- MA'!T94</f>
        <v>0</v>
      </c>
      <c r="L92" s="37">
        <f t="shared" si="4"/>
        <v>0</v>
      </c>
      <c r="M92" s="37"/>
      <c r="N92" s="188">
        <f>'EDPC 625- PhD'!T94</f>
        <v>0</v>
      </c>
      <c r="O92" s="189">
        <f>'EDPC 626- PhD'!T94</f>
        <v>0</v>
      </c>
      <c r="P92" s="189">
        <f>'EDPC 720'!T94</f>
        <v>0</v>
      </c>
      <c r="Q92" s="189">
        <f>'EDPC 780 Fall'!T94</f>
        <v>0</v>
      </c>
      <c r="R92" s="189">
        <f>'EDPC 780 Winter'!T94</f>
        <v>0</v>
      </c>
      <c r="S92" s="189">
        <f>'EDPC 782 Fall'!T94</f>
        <v>0</v>
      </c>
      <c r="T92" s="189">
        <f>'EDPC 782 Winter'!T94</f>
        <v>0</v>
      </c>
      <c r="U92" s="189">
        <f>'Elective 1'!T94</f>
        <v>0</v>
      </c>
      <c r="V92" s="225">
        <f>'Elective 2'!T94</f>
        <v>0</v>
      </c>
      <c r="W92" s="82">
        <f t="shared" si="8"/>
        <v>0</v>
      </c>
      <c r="X92" s="41"/>
      <c r="Y92" s="37">
        <f t="shared" si="5"/>
        <v>0</v>
      </c>
      <c r="Z92" s="37">
        <f t="shared" si="6"/>
        <v>0</v>
      </c>
    </row>
    <row r="93" spans="1:26" ht="12" thickBot="1" x14ac:dyDescent="0.2">
      <c r="A93" s="445" t="s">
        <v>132</v>
      </c>
      <c r="B93" s="446"/>
      <c r="C93" s="446"/>
      <c r="D93" s="188">
        <f>'EDPC 665 D1'!T95</f>
        <v>0</v>
      </c>
      <c r="E93" s="189">
        <f>'EDPC 665 D2'!T95</f>
        <v>0</v>
      </c>
      <c r="F93" s="189">
        <f>'EDPC 679 D1'!T95</f>
        <v>0</v>
      </c>
      <c r="G93" s="189">
        <f>'EDPC 679 D2'!T95</f>
        <v>0</v>
      </c>
      <c r="H93" s="189">
        <f>'EDPC 682 D1 or EDPC 683'!T95</f>
        <v>0</v>
      </c>
      <c r="I93" s="207">
        <f>'EDPC 682 D2 or  EDPC 684'!T95</f>
        <v>0</v>
      </c>
      <c r="J93" s="189">
        <f>'EDPC 625- MA'!T95</f>
        <v>0</v>
      </c>
      <c r="K93" s="207">
        <f>'EDPC 626- MA'!T95</f>
        <v>0</v>
      </c>
      <c r="L93" s="37">
        <f t="shared" si="4"/>
        <v>0</v>
      </c>
      <c r="M93" s="37"/>
      <c r="N93" s="188">
        <f>'EDPC 625- PhD'!T95</f>
        <v>0</v>
      </c>
      <c r="O93" s="189">
        <f>'EDPC 626- PhD'!T95</f>
        <v>0</v>
      </c>
      <c r="P93" s="189">
        <f>'EDPC 720'!T95</f>
        <v>0</v>
      </c>
      <c r="Q93" s="189">
        <f>'EDPC 780 Fall'!T95</f>
        <v>0</v>
      </c>
      <c r="R93" s="189">
        <f>'EDPC 780 Winter'!T95</f>
        <v>0</v>
      </c>
      <c r="S93" s="189">
        <f>'EDPC 782 Fall'!T95</f>
        <v>0</v>
      </c>
      <c r="T93" s="189">
        <f>'EDPC 782 Winter'!T95</f>
        <v>0</v>
      </c>
      <c r="U93" s="189">
        <f>'Elective 1'!T95</f>
        <v>0</v>
      </c>
      <c r="V93" s="225">
        <f>'Elective 2'!T95</f>
        <v>0</v>
      </c>
      <c r="W93" s="82">
        <f t="shared" si="8"/>
        <v>0</v>
      </c>
      <c r="X93" s="41"/>
      <c r="Y93" s="37">
        <f t="shared" si="5"/>
        <v>0</v>
      </c>
      <c r="Z93" s="37">
        <f t="shared" si="6"/>
        <v>0</v>
      </c>
    </row>
    <row r="94" spans="1:26" ht="12" thickBot="1" x14ac:dyDescent="0.2">
      <c r="A94" s="445" t="s">
        <v>133</v>
      </c>
      <c r="B94" s="446"/>
      <c r="C94" s="446"/>
      <c r="D94" s="188">
        <f>'EDPC 665 D1'!T96</f>
        <v>0</v>
      </c>
      <c r="E94" s="189">
        <f>'EDPC 665 D2'!T96</f>
        <v>0</v>
      </c>
      <c r="F94" s="189">
        <f>'EDPC 679 D1'!T96</f>
        <v>0</v>
      </c>
      <c r="G94" s="189">
        <f>'EDPC 679 D2'!T96</f>
        <v>0</v>
      </c>
      <c r="H94" s="189">
        <f>'EDPC 682 D1 or EDPC 683'!T96</f>
        <v>0</v>
      </c>
      <c r="I94" s="207">
        <f>'EDPC 682 D2 or  EDPC 684'!T96</f>
        <v>0</v>
      </c>
      <c r="J94" s="189">
        <f>'EDPC 625- MA'!T96</f>
        <v>0</v>
      </c>
      <c r="K94" s="207">
        <f>'EDPC 626- MA'!T96</f>
        <v>0</v>
      </c>
      <c r="L94" s="37">
        <f t="shared" si="4"/>
        <v>0</v>
      </c>
      <c r="M94" s="37"/>
      <c r="N94" s="188">
        <f>'EDPC 625- PhD'!T96</f>
        <v>0</v>
      </c>
      <c r="O94" s="189">
        <f>'EDPC 626- PhD'!T96</f>
        <v>0</v>
      </c>
      <c r="P94" s="189">
        <f>'EDPC 720'!T96</f>
        <v>0</v>
      </c>
      <c r="Q94" s="189">
        <f>'EDPC 780 Fall'!T96</f>
        <v>0</v>
      </c>
      <c r="R94" s="189">
        <f>'EDPC 780 Winter'!T96</f>
        <v>0</v>
      </c>
      <c r="S94" s="189">
        <f>'EDPC 782 Fall'!T96</f>
        <v>0</v>
      </c>
      <c r="T94" s="189">
        <f>'EDPC 782 Winter'!T96</f>
        <v>0</v>
      </c>
      <c r="U94" s="189">
        <f>'Elective 1'!T96</f>
        <v>0</v>
      </c>
      <c r="V94" s="225">
        <f>'Elective 2'!T96</f>
        <v>0</v>
      </c>
      <c r="W94" s="82">
        <f t="shared" si="8"/>
        <v>0</v>
      </c>
      <c r="X94" s="41"/>
      <c r="Y94" s="37">
        <f t="shared" si="5"/>
        <v>0</v>
      </c>
      <c r="Z94" s="37">
        <f t="shared" si="6"/>
        <v>0</v>
      </c>
    </row>
    <row r="95" spans="1:26" ht="12" thickBot="1" x14ac:dyDescent="0.2">
      <c r="A95" s="461" t="s">
        <v>134</v>
      </c>
      <c r="B95" s="462"/>
      <c r="C95" s="462"/>
      <c r="D95" s="188">
        <f>'EDPC 665 D1'!T97</f>
        <v>0</v>
      </c>
      <c r="E95" s="189">
        <f>'EDPC 665 D2'!T97</f>
        <v>0</v>
      </c>
      <c r="F95" s="189">
        <f>'EDPC 679 D1'!T97</f>
        <v>0</v>
      </c>
      <c r="G95" s="189">
        <f>'EDPC 679 D2'!T97</f>
        <v>0</v>
      </c>
      <c r="H95" s="189">
        <f>'EDPC 682 D1 or EDPC 683'!T97</f>
        <v>0</v>
      </c>
      <c r="I95" s="207">
        <f>'EDPC 682 D2 or  EDPC 684'!T97</f>
        <v>0</v>
      </c>
      <c r="J95" s="189">
        <f>'EDPC 625- MA'!T97</f>
        <v>0</v>
      </c>
      <c r="K95" s="207">
        <f>'EDPC 626- MA'!T97</f>
        <v>0</v>
      </c>
      <c r="L95" s="37">
        <f t="shared" si="4"/>
        <v>0</v>
      </c>
      <c r="M95" s="37"/>
      <c r="N95" s="188">
        <f>'EDPC 625- PhD'!T97</f>
        <v>0</v>
      </c>
      <c r="O95" s="189">
        <f>'EDPC 626- PhD'!T97</f>
        <v>0</v>
      </c>
      <c r="P95" s="189">
        <f>'EDPC 720'!T97</f>
        <v>0</v>
      </c>
      <c r="Q95" s="189">
        <f>'EDPC 780 Fall'!T97</f>
        <v>0</v>
      </c>
      <c r="R95" s="189">
        <f>'EDPC 780 Winter'!T97</f>
        <v>0</v>
      </c>
      <c r="S95" s="189">
        <f>'EDPC 782 Fall'!T97</f>
        <v>0</v>
      </c>
      <c r="T95" s="189">
        <f>'EDPC 782 Winter'!T97</f>
        <v>0</v>
      </c>
      <c r="U95" s="189">
        <f>'Elective 1'!T97</f>
        <v>0</v>
      </c>
      <c r="V95" s="225">
        <f>'Elective 2'!T97</f>
        <v>0</v>
      </c>
      <c r="W95" s="82">
        <f t="shared" si="8"/>
        <v>0</v>
      </c>
      <c r="X95" s="41"/>
      <c r="Y95" s="37">
        <f t="shared" si="5"/>
        <v>0</v>
      </c>
      <c r="Z95" s="37">
        <f t="shared" si="6"/>
        <v>0</v>
      </c>
    </row>
    <row r="96" spans="1:26" ht="12" thickBot="1" x14ac:dyDescent="0.2">
      <c r="A96" s="445" t="s">
        <v>138</v>
      </c>
      <c r="B96" s="446"/>
      <c r="C96" s="446"/>
      <c r="D96" s="188">
        <f>'EDPC 665 D1'!T98</f>
        <v>0</v>
      </c>
      <c r="E96" s="189">
        <f>'EDPC 665 D2'!T98</f>
        <v>0</v>
      </c>
      <c r="F96" s="189">
        <f>'EDPC 679 D1'!T98</f>
        <v>0</v>
      </c>
      <c r="G96" s="189">
        <f>'EDPC 679 D2'!T98</f>
        <v>0</v>
      </c>
      <c r="H96" s="189">
        <f>'EDPC 682 D1 or EDPC 683'!T98</f>
        <v>0</v>
      </c>
      <c r="I96" s="207">
        <f>'EDPC 682 D2 or  EDPC 684'!T98</f>
        <v>0</v>
      </c>
      <c r="J96" s="189">
        <f>'EDPC 625- MA'!T98</f>
        <v>0</v>
      </c>
      <c r="K96" s="207">
        <f>'EDPC 626- MA'!T98</f>
        <v>0</v>
      </c>
      <c r="L96" s="37">
        <f t="shared" si="4"/>
        <v>0</v>
      </c>
      <c r="M96" s="37"/>
      <c r="N96" s="188">
        <f>'EDPC 625- PhD'!T98</f>
        <v>0</v>
      </c>
      <c r="O96" s="189">
        <f>'EDPC 626- PhD'!T98</f>
        <v>0</v>
      </c>
      <c r="P96" s="189">
        <f>'EDPC 720'!T98</f>
        <v>0</v>
      </c>
      <c r="Q96" s="189">
        <f>'EDPC 780 Fall'!T98</f>
        <v>0</v>
      </c>
      <c r="R96" s="189">
        <f>'EDPC 780 Winter'!T98</f>
        <v>0</v>
      </c>
      <c r="S96" s="189">
        <f>'EDPC 782 Fall'!T98</f>
        <v>0</v>
      </c>
      <c r="T96" s="189">
        <f>'EDPC 782 Winter'!T98</f>
        <v>0</v>
      </c>
      <c r="U96" s="189">
        <f>'Elective 1'!T98</f>
        <v>0</v>
      </c>
      <c r="V96" s="225">
        <f>'Elective 2'!T98</f>
        <v>0</v>
      </c>
      <c r="W96" s="82">
        <f t="shared" si="8"/>
        <v>0</v>
      </c>
      <c r="X96" s="41"/>
      <c r="Y96" s="37">
        <f t="shared" si="5"/>
        <v>0</v>
      </c>
      <c r="Z96" s="37">
        <f t="shared" si="6"/>
        <v>0</v>
      </c>
    </row>
    <row r="97" spans="1:27" ht="13.5" thickBot="1" x14ac:dyDescent="0.25">
      <c r="A97" s="428" t="s">
        <v>150</v>
      </c>
      <c r="B97" s="541"/>
      <c r="C97" s="542"/>
      <c r="D97" s="188">
        <f>'EDPC 665 D1'!T99</f>
        <v>0</v>
      </c>
      <c r="E97" s="189">
        <f>'EDPC 665 D2'!T99</f>
        <v>0</v>
      </c>
      <c r="F97" s="189">
        <f>'EDPC 679 D1'!T99</f>
        <v>0</v>
      </c>
      <c r="G97" s="189">
        <f>'EDPC 679 D2'!T99</f>
        <v>0</v>
      </c>
      <c r="H97" s="189">
        <f>'EDPC 682 D1 or EDPC 683'!T99</f>
        <v>0</v>
      </c>
      <c r="I97" s="207">
        <f>'EDPC 682 D2 or  EDPC 684'!T99</f>
        <v>0</v>
      </c>
      <c r="J97" s="189">
        <f>'EDPC 625- MA'!T99</f>
        <v>0</v>
      </c>
      <c r="K97" s="207">
        <f>'EDPC 626- MA'!T99</f>
        <v>0</v>
      </c>
      <c r="L97" s="51">
        <f t="shared" si="4"/>
        <v>0</v>
      </c>
      <c r="M97" s="37"/>
      <c r="N97" s="188">
        <f>'EDPC 625- PhD'!T99</f>
        <v>0</v>
      </c>
      <c r="O97" s="189">
        <f>'EDPC 626- PhD'!T99</f>
        <v>0</v>
      </c>
      <c r="P97" s="189">
        <f>'EDPC 720'!T99</f>
        <v>0</v>
      </c>
      <c r="Q97" s="189">
        <f>'EDPC 780 Fall'!T99</f>
        <v>0</v>
      </c>
      <c r="R97" s="189">
        <f>'EDPC 780 Winter'!T99</f>
        <v>0</v>
      </c>
      <c r="S97" s="189">
        <f>'EDPC 782 Fall'!T99</f>
        <v>0</v>
      </c>
      <c r="T97" s="189">
        <f>'EDPC 782 Winter'!T99</f>
        <v>0</v>
      </c>
      <c r="U97" s="189">
        <f>'Elective 1'!T99</f>
        <v>0</v>
      </c>
      <c r="V97" s="225">
        <f>'Elective 2'!T99</f>
        <v>0</v>
      </c>
      <c r="W97" s="82">
        <f t="shared" si="8"/>
        <v>0</v>
      </c>
      <c r="X97" s="41"/>
      <c r="Y97" s="37">
        <f t="shared" si="5"/>
        <v>0</v>
      </c>
      <c r="Z97" s="37">
        <f t="shared" si="6"/>
        <v>0</v>
      </c>
    </row>
    <row r="98" spans="1:27" ht="12" thickBot="1" x14ac:dyDescent="0.2">
      <c r="A98" s="543" t="s">
        <v>135</v>
      </c>
      <c r="B98" s="512"/>
      <c r="C98" s="512"/>
      <c r="D98" s="216">
        <f>'EDPC 665 D1'!T100</f>
        <v>0</v>
      </c>
      <c r="E98" s="40">
        <f>'EDPC 665 D2'!T100</f>
        <v>0</v>
      </c>
      <c r="F98" s="40">
        <f>'EDPC 679 D1'!T100</f>
        <v>0</v>
      </c>
      <c r="G98" s="40">
        <f>'EDPC 679 D2'!T100</f>
        <v>0</v>
      </c>
      <c r="H98" s="40">
        <f>'EDPC 682 D1 or EDPC 683'!T100</f>
        <v>0</v>
      </c>
      <c r="I98" s="217">
        <f>'EDPC 682 D2 or  EDPC 684'!T100</f>
        <v>0</v>
      </c>
      <c r="J98" s="40">
        <f>'EDPC 625- MA'!T100</f>
        <v>0</v>
      </c>
      <c r="K98" s="217">
        <f>'EDPC 626- MA'!T100</f>
        <v>0</v>
      </c>
      <c r="L98" s="133">
        <f t="shared" si="4"/>
        <v>0</v>
      </c>
      <c r="M98" s="37"/>
      <c r="N98" s="216">
        <f>'EDPC 625- PhD'!T100</f>
        <v>0</v>
      </c>
      <c r="O98" s="40">
        <f>'EDPC 626- PhD'!T100</f>
        <v>0</v>
      </c>
      <c r="P98" s="40">
        <f>'EDPC 720'!T100</f>
        <v>0</v>
      </c>
      <c r="Q98" s="40">
        <f>'EDPC 780 Fall'!T100</f>
        <v>0</v>
      </c>
      <c r="R98" s="40">
        <f>'EDPC 780 Winter'!T100</f>
        <v>0</v>
      </c>
      <c r="S98" s="40">
        <f>'EDPC 782 Fall'!T100</f>
        <v>0</v>
      </c>
      <c r="T98" s="40">
        <f>'EDPC 782 Winter'!T100</f>
        <v>0</v>
      </c>
      <c r="U98" s="40">
        <f>'Elective 1'!T100</f>
        <v>0</v>
      </c>
      <c r="V98" s="226">
        <f>'Elective 2'!T100</f>
        <v>0</v>
      </c>
      <c r="W98" s="82">
        <f t="shared" si="8"/>
        <v>0</v>
      </c>
      <c r="X98" s="41"/>
      <c r="Y98" s="37">
        <f t="shared" si="5"/>
        <v>0</v>
      </c>
      <c r="Z98" s="37">
        <f t="shared" si="6"/>
        <v>0</v>
      </c>
    </row>
    <row r="99" spans="1:27" ht="12" thickBot="1" x14ac:dyDescent="0.2">
      <c r="A99" s="445" t="s">
        <v>136</v>
      </c>
      <c r="B99" s="446"/>
      <c r="C99" s="446"/>
      <c r="D99" s="188">
        <f>'EDPC 665 D1'!T101</f>
        <v>0</v>
      </c>
      <c r="E99" s="189">
        <f>'EDPC 665 D2'!T101</f>
        <v>0</v>
      </c>
      <c r="F99" s="189">
        <f>'EDPC 679 D1'!T101</f>
        <v>0</v>
      </c>
      <c r="G99" s="189">
        <f>'EDPC 679 D2'!T101</f>
        <v>0</v>
      </c>
      <c r="H99" s="189">
        <f>'EDPC 682 D1 or EDPC 683'!T101</f>
        <v>0</v>
      </c>
      <c r="I99" s="207">
        <f>'EDPC 682 D2 or  EDPC 684'!T101</f>
        <v>0</v>
      </c>
      <c r="J99" s="189">
        <f>'EDPC 625- MA'!T101</f>
        <v>0</v>
      </c>
      <c r="K99" s="207">
        <f>'EDPC 626- MA'!T101</f>
        <v>0</v>
      </c>
      <c r="L99" s="37">
        <f t="shared" si="4"/>
        <v>0</v>
      </c>
      <c r="M99" s="37"/>
      <c r="N99" s="188">
        <f>'EDPC 625- PhD'!T101</f>
        <v>0</v>
      </c>
      <c r="O99" s="189">
        <f>'EDPC 626- PhD'!T101</f>
        <v>0</v>
      </c>
      <c r="P99" s="189">
        <f>'EDPC 720'!T101</f>
        <v>0</v>
      </c>
      <c r="Q99" s="189">
        <f>'EDPC 780 Fall'!T101</f>
        <v>0</v>
      </c>
      <c r="R99" s="189">
        <f>'EDPC 780 Winter'!T101</f>
        <v>0</v>
      </c>
      <c r="S99" s="189">
        <f>'EDPC 782 Fall'!T101</f>
        <v>0</v>
      </c>
      <c r="T99" s="189">
        <f>'EDPC 782 Winter'!T101</f>
        <v>0</v>
      </c>
      <c r="U99" s="189">
        <f>'Elective 1'!T101</f>
        <v>0</v>
      </c>
      <c r="V99" s="225">
        <f>'Elective 2'!T101</f>
        <v>0</v>
      </c>
      <c r="W99" s="82">
        <f t="shared" si="8"/>
        <v>0</v>
      </c>
      <c r="X99" s="41"/>
      <c r="Y99" s="37">
        <f t="shared" si="5"/>
        <v>0</v>
      </c>
      <c r="Z99" s="37">
        <f t="shared" si="6"/>
        <v>0</v>
      </c>
    </row>
    <row r="100" spans="1:27" ht="12" thickBot="1" x14ac:dyDescent="0.2">
      <c r="A100" s="445" t="s">
        <v>137</v>
      </c>
      <c r="B100" s="446"/>
      <c r="C100" s="446"/>
      <c r="D100" s="188">
        <f>'EDPC 665 D1'!T102</f>
        <v>0</v>
      </c>
      <c r="E100" s="189">
        <f>'EDPC 665 D2'!T102</f>
        <v>0</v>
      </c>
      <c r="F100" s="189">
        <f>'EDPC 679 D1'!T102</f>
        <v>0</v>
      </c>
      <c r="G100" s="189">
        <f>'EDPC 679 D2'!T102</f>
        <v>0</v>
      </c>
      <c r="H100" s="189">
        <f>'EDPC 682 D1 or EDPC 683'!T102</f>
        <v>0</v>
      </c>
      <c r="I100" s="207">
        <f>'EDPC 682 D2 or  EDPC 684'!T102</f>
        <v>0</v>
      </c>
      <c r="J100" s="189">
        <f>'EDPC 625- MA'!T102</f>
        <v>0</v>
      </c>
      <c r="K100" s="207">
        <f>'EDPC 626- MA'!T102</f>
        <v>0</v>
      </c>
      <c r="L100" s="37">
        <f t="shared" si="4"/>
        <v>0</v>
      </c>
      <c r="M100" s="37"/>
      <c r="N100" s="188">
        <f>'EDPC 625- PhD'!T102</f>
        <v>0</v>
      </c>
      <c r="O100" s="189">
        <f>'EDPC 626- PhD'!T102</f>
        <v>0</v>
      </c>
      <c r="P100" s="189">
        <f>'EDPC 720'!T102</f>
        <v>0</v>
      </c>
      <c r="Q100" s="189">
        <f>'EDPC 780 Fall'!T102</f>
        <v>0</v>
      </c>
      <c r="R100" s="189">
        <f>'EDPC 780 Winter'!T102</f>
        <v>0</v>
      </c>
      <c r="S100" s="189">
        <f>'EDPC 782 Fall'!T102</f>
        <v>0</v>
      </c>
      <c r="T100" s="189">
        <f>'EDPC 782 Winter'!T102</f>
        <v>0</v>
      </c>
      <c r="U100" s="189">
        <f>'Elective 1'!T102</f>
        <v>0</v>
      </c>
      <c r="V100" s="225">
        <f>'Elective 2'!T102</f>
        <v>0</v>
      </c>
      <c r="W100" s="82">
        <f t="shared" si="8"/>
        <v>0</v>
      </c>
      <c r="X100" s="41"/>
      <c r="Y100" s="37">
        <f t="shared" si="5"/>
        <v>0</v>
      </c>
      <c r="Z100" s="37">
        <f t="shared" si="6"/>
        <v>0</v>
      </c>
    </row>
    <row r="101" spans="1:27" ht="12" thickBot="1" x14ac:dyDescent="0.2">
      <c r="A101" s="543" t="s">
        <v>142</v>
      </c>
      <c r="B101" s="512"/>
      <c r="C101" s="512"/>
      <c r="D101" s="216">
        <f>'EDPC 665 D1'!T103</f>
        <v>0</v>
      </c>
      <c r="E101" s="40">
        <f>'EDPC 665 D2'!T103</f>
        <v>0</v>
      </c>
      <c r="F101" s="40">
        <f>'EDPC 679 D1'!T103</f>
        <v>0</v>
      </c>
      <c r="G101" s="40">
        <f>'EDPC 679 D2'!T103</f>
        <v>0</v>
      </c>
      <c r="H101" s="40">
        <f>'EDPC 682 D1 or EDPC 683'!T103</f>
        <v>0</v>
      </c>
      <c r="I101" s="217">
        <f>'EDPC 682 D2 or  EDPC 684'!T103</f>
        <v>0</v>
      </c>
      <c r="J101" s="40">
        <f>'EDPC 625- MA'!T103</f>
        <v>0</v>
      </c>
      <c r="K101" s="217">
        <f>'EDPC 626- MA'!T103</f>
        <v>0</v>
      </c>
      <c r="L101" s="37">
        <f t="shared" si="4"/>
        <v>0</v>
      </c>
      <c r="M101" s="37"/>
      <c r="N101" s="216">
        <f>'EDPC 625- PhD'!T103</f>
        <v>0</v>
      </c>
      <c r="O101" s="40">
        <f>'EDPC 626- PhD'!T103</f>
        <v>0</v>
      </c>
      <c r="P101" s="40">
        <f>'EDPC 720'!T103</f>
        <v>0</v>
      </c>
      <c r="Q101" s="40">
        <f>'EDPC 780 Fall'!T103</f>
        <v>0</v>
      </c>
      <c r="R101" s="40">
        <f>'EDPC 780 Winter'!T103</f>
        <v>0</v>
      </c>
      <c r="S101" s="40">
        <f>'EDPC 782 Fall'!T103</f>
        <v>0</v>
      </c>
      <c r="T101" s="40">
        <f>'EDPC 782 Winter'!T103</f>
        <v>0</v>
      </c>
      <c r="U101" s="40">
        <f>'Elective 1'!T103</f>
        <v>0</v>
      </c>
      <c r="V101" s="226">
        <f>'Elective 2'!T103</f>
        <v>0</v>
      </c>
      <c r="W101" s="82">
        <f t="shared" si="8"/>
        <v>0</v>
      </c>
      <c r="X101" s="41"/>
      <c r="Y101" s="37">
        <f t="shared" si="5"/>
        <v>0</v>
      </c>
      <c r="Z101" s="37">
        <f t="shared" si="6"/>
        <v>0</v>
      </c>
    </row>
    <row r="102" spans="1:27" ht="24" customHeight="1" thickBot="1" x14ac:dyDescent="0.2">
      <c r="A102" s="445" t="s">
        <v>143</v>
      </c>
      <c r="B102" s="446"/>
      <c r="C102" s="446"/>
      <c r="D102" s="188">
        <f>'EDPC 665 D1'!T104</f>
        <v>0</v>
      </c>
      <c r="E102" s="189">
        <f>'EDPC 665 D2'!T104</f>
        <v>0</v>
      </c>
      <c r="F102" s="189">
        <f>'EDPC 679 D1'!T104</f>
        <v>0</v>
      </c>
      <c r="G102" s="189">
        <f>'EDPC 679 D2'!T104</f>
        <v>0</v>
      </c>
      <c r="H102" s="189">
        <f>'EDPC 682 D1 or EDPC 683'!T104</f>
        <v>0</v>
      </c>
      <c r="I102" s="207">
        <f>'EDPC 682 D2 or  EDPC 684'!T104</f>
        <v>0</v>
      </c>
      <c r="J102" s="189">
        <f>'EDPC 625- MA'!T104</f>
        <v>0</v>
      </c>
      <c r="K102" s="207">
        <f>'EDPC 626- MA'!T104</f>
        <v>0</v>
      </c>
      <c r="L102" s="37">
        <f t="shared" si="4"/>
        <v>0</v>
      </c>
      <c r="M102" s="37"/>
      <c r="N102" s="188">
        <f>'EDPC 625- PhD'!T104</f>
        <v>0</v>
      </c>
      <c r="O102" s="189">
        <f>'EDPC 626- PhD'!T104</f>
        <v>0</v>
      </c>
      <c r="P102" s="189">
        <f>'EDPC 720'!T104</f>
        <v>0</v>
      </c>
      <c r="Q102" s="189">
        <f>'EDPC 780 Fall'!T104</f>
        <v>0</v>
      </c>
      <c r="R102" s="189">
        <f>'EDPC 780 Winter'!T104</f>
        <v>0</v>
      </c>
      <c r="S102" s="189">
        <f>'EDPC 782 Fall'!T104</f>
        <v>0</v>
      </c>
      <c r="T102" s="189">
        <f>'EDPC 782 Winter'!T104</f>
        <v>0</v>
      </c>
      <c r="U102" s="189">
        <f>'Elective 1'!T104</f>
        <v>0</v>
      </c>
      <c r="V102" s="225">
        <f>'Elective 2'!T104</f>
        <v>0</v>
      </c>
      <c r="W102" s="82">
        <f t="shared" si="8"/>
        <v>0</v>
      </c>
      <c r="X102" s="41"/>
      <c r="Y102" s="37">
        <f t="shared" si="5"/>
        <v>0</v>
      </c>
      <c r="Z102" s="37">
        <f t="shared" si="6"/>
        <v>0</v>
      </c>
    </row>
    <row r="103" spans="1:27" ht="12" thickBot="1" x14ac:dyDescent="0.2">
      <c r="A103" s="534" t="s">
        <v>144</v>
      </c>
      <c r="B103" s="535"/>
      <c r="C103" s="535"/>
      <c r="D103" s="188">
        <f>'EDPC 665 D1'!T105</f>
        <v>0</v>
      </c>
      <c r="E103" s="189">
        <f>'EDPC 665 D2'!T105</f>
        <v>0</v>
      </c>
      <c r="F103" s="189">
        <f>'EDPC 679 D1'!T105</f>
        <v>0</v>
      </c>
      <c r="G103" s="189">
        <f>'EDPC 679 D2'!T105</f>
        <v>0</v>
      </c>
      <c r="H103" s="189">
        <f>'EDPC 682 D1 or EDPC 683'!T105</f>
        <v>0</v>
      </c>
      <c r="I103" s="207">
        <f>'EDPC 682 D2 or  EDPC 684'!T105</f>
        <v>0</v>
      </c>
      <c r="J103" s="189">
        <f>'EDPC 625- MA'!T105</f>
        <v>0</v>
      </c>
      <c r="K103" s="207">
        <f>'EDPC 626- MA'!T105</f>
        <v>0</v>
      </c>
      <c r="L103" s="37">
        <f t="shared" si="4"/>
        <v>0</v>
      </c>
      <c r="M103" s="37"/>
      <c r="N103" s="188">
        <f>'EDPC 625- PhD'!T105</f>
        <v>0</v>
      </c>
      <c r="O103" s="189">
        <f>'EDPC 626- PhD'!T105</f>
        <v>0</v>
      </c>
      <c r="P103" s="189">
        <f>'EDPC 720'!T105</f>
        <v>0</v>
      </c>
      <c r="Q103" s="189">
        <f>'EDPC 780 Fall'!T105</f>
        <v>0</v>
      </c>
      <c r="R103" s="189">
        <f>'EDPC 780 Winter'!T105</f>
        <v>0</v>
      </c>
      <c r="S103" s="189">
        <f>'EDPC 782 Fall'!T105</f>
        <v>0</v>
      </c>
      <c r="T103" s="189">
        <f>'EDPC 782 Winter'!T105</f>
        <v>0</v>
      </c>
      <c r="U103" s="189">
        <f>'Elective 1'!T105</f>
        <v>0</v>
      </c>
      <c r="V103" s="225">
        <f>'Elective 2'!T105</f>
        <v>0</v>
      </c>
      <c r="W103" s="82">
        <f t="shared" si="8"/>
        <v>0</v>
      </c>
      <c r="X103" s="41"/>
      <c r="Y103" s="37">
        <f t="shared" si="5"/>
        <v>0</v>
      </c>
      <c r="Z103" s="37">
        <f t="shared" si="6"/>
        <v>0</v>
      </c>
    </row>
    <row r="104" spans="1:27" ht="12" thickBot="1" x14ac:dyDescent="0.2">
      <c r="A104" s="536" t="s">
        <v>233</v>
      </c>
      <c r="B104" s="537"/>
      <c r="C104" s="537"/>
      <c r="D104" s="188">
        <f>'EDPC 665 D1'!T106</f>
        <v>0</v>
      </c>
      <c r="E104" s="189">
        <f>'EDPC 665 D2'!T106</f>
        <v>0</v>
      </c>
      <c r="F104" s="189">
        <f>'EDPC 679 D1'!T106</f>
        <v>0</v>
      </c>
      <c r="G104" s="189">
        <f>'EDPC 679 D2'!T106</f>
        <v>0</v>
      </c>
      <c r="H104" s="189">
        <f>'EDPC 682 D1 or EDPC 683'!T106</f>
        <v>0</v>
      </c>
      <c r="I104" s="207">
        <f>'EDPC 682 D2 or  EDPC 684'!T106</f>
        <v>0</v>
      </c>
      <c r="J104" s="189">
        <f>'EDPC 625- MA'!T106</f>
        <v>0</v>
      </c>
      <c r="K104" s="207">
        <f>'EDPC 626- MA'!T106</f>
        <v>0</v>
      </c>
      <c r="L104" s="37">
        <f t="shared" si="4"/>
        <v>0</v>
      </c>
      <c r="M104" s="37"/>
      <c r="N104" s="188">
        <f>'EDPC 625- PhD'!T106</f>
        <v>0</v>
      </c>
      <c r="O104" s="189">
        <f>'EDPC 626- PhD'!T106</f>
        <v>0</v>
      </c>
      <c r="P104" s="189">
        <f>'EDPC 720'!T106</f>
        <v>0</v>
      </c>
      <c r="Q104" s="189">
        <f>'EDPC 780 Fall'!T106</f>
        <v>0</v>
      </c>
      <c r="R104" s="189">
        <f>'EDPC 780 Winter'!T106</f>
        <v>0</v>
      </c>
      <c r="S104" s="189">
        <f>'EDPC 782 Fall'!T106</f>
        <v>0</v>
      </c>
      <c r="T104" s="189">
        <f>'EDPC 782 Winter'!T106</f>
        <v>0</v>
      </c>
      <c r="U104" s="189">
        <f>'Elective 1'!T106</f>
        <v>0</v>
      </c>
      <c r="V104" s="225">
        <f>'Elective 2'!T106</f>
        <v>0</v>
      </c>
      <c r="W104" s="82">
        <f t="shared" si="8"/>
        <v>0</v>
      </c>
      <c r="X104" s="41"/>
      <c r="Y104" s="37">
        <f t="shared" si="5"/>
        <v>0</v>
      </c>
      <c r="Z104" s="37">
        <f t="shared" si="6"/>
        <v>0</v>
      </c>
    </row>
    <row r="105" spans="1:27" ht="23.1" customHeight="1" thickBot="1" x14ac:dyDescent="0.2">
      <c r="A105" s="536" t="s">
        <v>151</v>
      </c>
      <c r="B105" s="537"/>
      <c r="C105" s="537"/>
      <c r="D105" s="188">
        <f>'EDPC 665 D1'!T107</f>
        <v>0</v>
      </c>
      <c r="E105" s="189">
        <f>'EDPC 665 D2'!T107</f>
        <v>0</v>
      </c>
      <c r="F105" s="189">
        <f>'EDPC 679 D1'!T107</f>
        <v>0</v>
      </c>
      <c r="G105" s="189">
        <f>'EDPC 679 D2'!T107</f>
        <v>0</v>
      </c>
      <c r="H105" s="189">
        <f>'EDPC 682 D1 or EDPC 683'!T107</f>
        <v>0</v>
      </c>
      <c r="I105" s="207">
        <f>'EDPC 682 D2 or  EDPC 684'!T107</f>
        <v>0</v>
      </c>
      <c r="J105" s="189">
        <f>'EDPC 625- MA'!T107</f>
        <v>0</v>
      </c>
      <c r="K105" s="207">
        <f>'EDPC 626- MA'!T107</f>
        <v>0</v>
      </c>
      <c r="L105" s="37">
        <f t="shared" si="4"/>
        <v>0</v>
      </c>
      <c r="M105" s="37"/>
      <c r="N105" s="188">
        <f>'EDPC 625- PhD'!T107</f>
        <v>0</v>
      </c>
      <c r="O105" s="189">
        <f>'EDPC 626- PhD'!T107</f>
        <v>0</v>
      </c>
      <c r="P105" s="189">
        <f>'EDPC 720'!T107</f>
        <v>0</v>
      </c>
      <c r="Q105" s="189">
        <f>'EDPC 780 Fall'!T107</f>
        <v>0</v>
      </c>
      <c r="R105" s="189">
        <f>'EDPC 780 Winter'!T107</f>
        <v>0</v>
      </c>
      <c r="S105" s="189">
        <f>'EDPC 782 Fall'!T107</f>
        <v>0</v>
      </c>
      <c r="T105" s="189">
        <f>'EDPC 782 Winter'!T107</f>
        <v>0</v>
      </c>
      <c r="U105" s="189">
        <f>'Elective 1'!T107</f>
        <v>0</v>
      </c>
      <c r="V105" s="225">
        <f>'Elective 2'!T107</f>
        <v>0</v>
      </c>
      <c r="W105" s="82">
        <f t="shared" si="8"/>
        <v>0</v>
      </c>
      <c r="X105" s="41"/>
      <c r="Y105" s="37">
        <f t="shared" si="5"/>
        <v>0</v>
      </c>
      <c r="Z105" s="37">
        <f t="shared" si="6"/>
        <v>0</v>
      </c>
    </row>
    <row r="106" spans="1:27" ht="12" thickBot="1" x14ac:dyDescent="0.2">
      <c r="A106" s="421" t="s">
        <v>4</v>
      </c>
      <c r="B106" s="538"/>
      <c r="C106" s="538"/>
      <c r="D106" s="218">
        <f>'EDPC 665 D1'!T108</f>
        <v>0</v>
      </c>
      <c r="E106" s="219">
        <f>'EDPC 665 D2'!T108</f>
        <v>0</v>
      </c>
      <c r="F106" s="219">
        <f>'EDPC 679 D1'!T108</f>
        <v>0</v>
      </c>
      <c r="G106" s="219">
        <f>'EDPC 679 D2'!T108</f>
        <v>0</v>
      </c>
      <c r="H106" s="219">
        <f>'EDPC 682 D1 or EDPC 683'!T108</f>
        <v>0</v>
      </c>
      <c r="I106" s="220">
        <f>'EDPC 682 D2 or  EDPC 684'!T108</f>
        <v>0</v>
      </c>
      <c r="J106" s="219">
        <f>'EDPC 625- MA'!T108</f>
        <v>0</v>
      </c>
      <c r="K106" s="220">
        <f>'EDPC 626- MA'!T108</f>
        <v>0</v>
      </c>
      <c r="L106" s="51">
        <f t="shared" si="4"/>
        <v>0</v>
      </c>
      <c r="M106" s="51"/>
      <c r="N106" s="227">
        <f>'EDPC 625- PhD'!T108</f>
        <v>0</v>
      </c>
      <c r="O106" s="228">
        <f>'EDPC 626- PhD'!T108</f>
        <v>0</v>
      </c>
      <c r="P106" s="189">
        <f>'EDPC 720'!T108</f>
        <v>0</v>
      </c>
      <c r="Q106" s="228">
        <f>'EDPC 780 Fall'!T108</f>
        <v>0</v>
      </c>
      <c r="R106" s="228">
        <f>'EDPC 780 Winter'!T108</f>
        <v>0</v>
      </c>
      <c r="S106" s="228">
        <f>'EDPC 782 Fall'!T108</f>
        <v>0</v>
      </c>
      <c r="T106" s="228">
        <f>'EDPC 782 Winter'!T108</f>
        <v>0</v>
      </c>
      <c r="U106" s="228">
        <f>'Elective 1'!T108</f>
        <v>0</v>
      </c>
      <c r="V106" s="229">
        <f>'Elective 2'!T108</f>
        <v>0</v>
      </c>
      <c r="W106" s="82">
        <f t="shared" si="8"/>
        <v>0</v>
      </c>
      <c r="X106" s="41"/>
      <c r="Y106" s="37">
        <f t="shared" si="5"/>
        <v>0</v>
      </c>
      <c r="Z106" s="37">
        <f t="shared" si="6"/>
        <v>0</v>
      </c>
    </row>
    <row r="107" spans="1:27" ht="12.95" customHeight="1" thickBot="1" x14ac:dyDescent="0.2">
      <c r="A107" s="539" t="s">
        <v>25</v>
      </c>
      <c r="B107" s="540"/>
      <c r="C107" s="540"/>
      <c r="D107" s="209">
        <f>'EDPC 665 D1'!T109</f>
        <v>0</v>
      </c>
      <c r="E107" s="210">
        <f>'EDPC 665 D2'!T109</f>
        <v>0</v>
      </c>
      <c r="F107" s="210">
        <f>'EDPC 679 D1'!T109</f>
        <v>0</v>
      </c>
      <c r="G107" s="210">
        <f>'EDPC 679 D2'!T109</f>
        <v>0</v>
      </c>
      <c r="H107" s="210">
        <f>'EDPC 682 D1 or EDPC 683'!T109</f>
        <v>0</v>
      </c>
      <c r="I107" s="212">
        <f>'EDPC 682 D2 or  EDPC 684'!T109</f>
        <v>0</v>
      </c>
      <c r="J107" s="210">
        <f>'EDPC 625- MA'!T109</f>
        <v>0</v>
      </c>
      <c r="K107" s="212">
        <f>'EDPC 626- MA'!T109</f>
        <v>0</v>
      </c>
      <c r="L107" s="211">
        <f t="shared" si="4"/>
        <v>0</v>
      </c>
      <c r="M107" s="51">
        <f>'EDPC 665 D1'!D109+'EDPC 665 D2'!D109+'EDPC 679 D1'!D109+'EDPC 679 D2'!D109+'EDPC 682 D1 or EDPC 683'!D109+'EDPC 682 D2 or  EDPC 684'!D109+'EDPC 625- MA'!D109+'EDPC 626- MA'!D109</f>
        <v>0</v>
      </c>
      <c r="N107" s="101">
        <f>'EDPC 625- PhD'!T109</f>
        <v>0</v>
      </c>
      <c r="O107" s="35">
        <f>'EDPC 626- PhD'!T109</f>
        <v>0</v>
      </c>
      <c r="P107" s="35">
        <f>'EDPC 720'!T109</f>
        <v>0</v>
      </c>
      <c r="Q107" s="35">
        <f>'EDPC 780 Fall'!T109</f>
        <v>0</v>
      </c>
      <c r="R107" s="35">
        <f>'EDPC 780 Winter'!T109</f>
        <v>0</v>
      </c>
      <c r="S107" s="35">
        <f>'EDPC 782 Fall'!T109</f>
        <v>0</v>
      </c>
      <c r="T107" s="35">
        <f>'EDPC 782 Winter'!T109</f>
        <v>0</v>
      </c>
      <c r="U107" s="35">
        <f>'Elective 1'!T109</f>
        <v>0</v>
      </c>
      <c r="V107" s="35">
        <f>'Elective 2'!T109</f>
        <v>0</v>
      </c>
      <c r="W107" s="36">
        <f t="shared" si="8"/>
        <v>0</v>
      </c>
      <c r="X107" s="36">
        <f>'EDPC 625- PhD'!D109+'EDPC 626- PhD'!D109+'EDPC 780 Fall'!D109+'EDPC 780 Winter'!D109+'EDPC 782 Fall'!D109+'EDPC 782 Winter'!D109+'Elective 1'!D109+'Elective 2'!D109</f>
        <v>0</v>
      </c>
      <c r="Y107" s="37">
        <f t="shared" si="5"/>
        <v>0</v>
      </c>
      <c r="Z107" s="37">
        <f t="shared" si="6"/>
        <v>0</v>
      </c>
    </row>
    <row r="108" spans="1:27" ht="11.1" customHeight="1" thickBot="1" x14ac:dyDescent="0.2">
      <c r="A108" s="23"/>
      <c r="B108" s="23"/>
      <c r="C108" s="23"/>
      <c r="D108" s="23"/>
      <c r="E108" s="52"/>
      <c r="F108" s="52"/>
      <c r="G108" s="23"/>
      <c r="H108" s="23"/>
      <c r="I108" s="23"/>
      <c r="J108" s="23"/>
      <c r="K108" s="23"/>
      <c r="L108" s="23"/>
      <c r="M108" s="23"/>
      <c r="N108" s="23"/>
      <c r="O108" s="23"/>
      <c r="P108" s="23"/>
      <c r="Q108" s="23"/>
      <c r="R108" s="23"/>
      <c r="S108" s="23"/>
      <c r="T108" s="23"/>
      <c r="U108" s="53"/>
      <c r="V108" s="53"/>
      <c r="W108" s="53"/>
      <c r="X108" s="53"/>
      <c r="Y108" s="53"/>
      <c r="Z108" s="53"/>
      <c r="AA108" s="9"/>
    </row>
    <row r="109" spans="1:27" ht="29.1" customHeight="1" thickBot="1" x14ac:dyDescent="0.2">
      <c r="A109" s="23"/>
      <c r="B109" s="23"/>
      <c r="C109" s="23"/>
      <c r="D109" s="476" t="s">
        <v>61</v>
      </c>
      <c r="E109" s="477"/>
      <c r="F109" s="478"/>
      <c r="G109" s="110"/>
    </row>
    <row r="110" spans="1:27" ht="26.1" customHeight="1" x14ac:dyDescent="0.15">
      <c r="A110" s="543" t="s">
        <v>74</v>
      </c>
      <c r="B110" s="512"/>
      <c r="C110" s="512"/>
      <c r="D110" s="147" t="s">
        <v>155</v>
      </c>
      <c r="E110" s="465" t="s">
        <v>165</v>
      </c>
      <c r="F110" s="466"/>
      <c r="G110" s="107"/>
    </row>
    <row r="111" spans="1:27" ht="12" customHeight="1" x14ac:dyDescent="0.15">
      <c r="A111" s="455" t="s">
        <v>75</v>
      </c>
      <c r="B111" s="456"/>
      <c r="C111" s="456"/>
      <c r="D111" s="57"/>
      <c r="E111" s="573"/>
      <c r="F111" s="574"/>
      <c r="G111" s="108"/>
    </row>
    <row r="112" spans="1:27" ht="12.95" customHeight="1" x14ac:dyDescent="0.15">
      <c r="A112" s="445" t="s">
        <v>100</v>
      </c>
      <c r="B112" s="446"/>
      <c r="C112" s="446"/>
      <c r="D112" s="59">
        <f>'EDPC 665 D1'!D115+'EDPC 665 D2'!D115+'EDPC 679 D1'!D115+'EDPC 679 D2'!D115+'EDPC 682 D1 or EDPC 683'!D115+'EDPC 682 D2 or  EDPC 684'!D115+'EDPC 625- MA'!D115+'EDPC 626- MA'!D115+'EDPC 625- PhD'!D115+'EDPC 626- PhD'!D115+'EDPC 780 Fall'!D115+'EDPC 780 Winter'!D115+'EDPC 782 Fall'!D115+'EDPC 782 Winter'!D115+'Elective 1'!D115+'Elective 2'!D115</f>
        <v>0</v>
      </c>
      <c r="E112" s="577">
        <f>'EDPC 665 D1'!E115+'EDPC 665 D2'!E115+'EDPC 679 D1'!E115+'EDPC 679 D2'!E115+'EDPC 682 D1 or EDPC 683'!E11+'EDPC 682 D2 or  EDPC 684'!E115+'EDPC 625- MA'!E115+'EDPC 626- MA'!E115+'EDPC 625- PhD'!E115+'EDPC 626- PhD'!E115+'EDPC 780 Fall'!E115+'EDPC 780 Winter'!E115+'EDPC 782 Fall'!E115+'EDPC 782 Winter'!E115+'Elective 1'!E115+'Elective 2'!E115</f>
        <v>0</v>
      </c>
      <c r="F112" s="578"/>
      <c r="G112" s="109"/>
    </row>
    <row r="113" spans="1:32" ht="36" customHeight="1" x14ac:dyDescent="0.15">
      <c r="A113" s="450" t="s">
        <v>101</v>
      </c>
      <c r="B113" s="451"/>
      <c r="C113" s="451"/>
      <c r="D113" s="214">
        <f>'EDPC 665 D1'!D116+'EDPC 665 D2'!D116+'EDPC 679 D1'!D116+'EDPC 679 D2'!D116+'EDPC 682 D1 or EDPC 683'!D116+'EDPC 682 D2 or  EDPC 684'!D116+'EDPC 625- MA'!D116+'EDPC 626- MA'!D116+'EDPC 625- PhD'!D116+'EDPC 626- PhD'!D116+'EDPC 780 Fall'!D116+'EDPC 780 Winter'!D116+'EDPC 782 Fall'!D116+'EDPC 782 Winter'!D116+'Elective 1'!D116+'Elective 2'!D116</f>
        <v>0</v>
      </c>
      <c r="E113" s="577">
        <f>'EDPC 665 D1'!E116+'EDPC 665 D2'!E116+'EDPC 679 D1'!E116+'EDPC 679 D2'!E116+'EDPC 682 D1 or EDPC 683'!E12+'EDPC 682 D2 or  EDPC 684'!E116+'EDPC 625- MA'!E116+'EDPC 626- MA'!E116+'EDPC 625- PhD'!E116+'EDPC 626- PhD'!E116+'EDPC 780 Fall'!E116+'EDPC 780 Winter'!E116+'EDPC 782 Fall'!E116+'EDPC 782 Winter'!E116+'Elective 1'!E116+'Elective 2'!E116</f>
        <v>0</v>
      </c>
      <c r="F113" s="578"/>
      <c r="G113" s="109"/>
    </row>
    <row r="114" spans="1:32" ht="24.95" customHeight="1" x14ac:dyDescent="0.15">
      <c r="A114" s="445" t="s">
        <v>26</v>
      </c>
      <c r="B114" s="446"/>
      <c r="C114" s="446"/>
      <c r="D114" s="214">
        <f>'EDPC 665 D1'!D117+'EDPC 665 D2'!D117+'EDPC 679 D1'!D117+'EDPC 679 D2'!D117+'EDPC 682 D1 or EDPC 683'!D117+'EDPC 682 D2 or  EDPC 684'!D117+'EDPC 625- MA'!D117+'EDPC 626- MA'!D117+'EDPC 625- PhD'!D117+'EDPC 626- PhD'!D117+'EDPC 780 Fall'!D117+'EDPC 780 Winter'!D117+'EDPC 782 Fall'!D117+'EDPC 782 Winter'!D117+'Elective 1'!D117+'Elective 2'!D117</f>
        <v>0</v>
      </c>
      <c r="E114" s="577">
        <f>'EDPC 665 D1'!E117+'EDPC 665 D2'!E117+'EDPC 679 D1'!E117+'EDPC 679 D2'!E117+'EDPC 682 D1 or EDPC 683'!E13+'EDPC 682 D2 or  EDPC 684'!E117+'EDPC 625- MA'!E117+'EDPC 626- MA'!E117+'EDPC 625- PhD'!E117+'EDPC 626- PhD'!E117+'EDPC 780 Fall'!E117+'EDPC 780 Winter'!E117+'EDPC 782 Fall'!E117+'EDPC 782 Winter'!E117+'Elective 1'!E117+'Elective 2'!E117</f>
        <v>0</v>
      </c>
      <c r="F114" s="578"/>
      <c r="G114" s="109"/>
    </row>
    <row r="115" spans="1:32" ht="12.95" customHeight="1" x14ac:dyDescent="0.15">
      <c r="A115" s="445" t="s">
        <v>27</v>
      </c>
      <c r="B115" s="446"/>
      <c r="C115" s="446"/>
      <c r="D115" s="214">
        <f>'EDPC 665 D1'!D118+'EDPC 665 D2'!D118+'EDPC 679 D1'!D118+'EDPC 679 D2'!D118+'EDPC 682 D1 or EDPC 683'!D118+'EDPC 682 D2 or  EDPC 684'!D118+'EDPC 625- MA'!D118+'EDPC 626- MA'!D118+'EDPC 625- PhD'!D118+'EDPC 626- PhD'!D118+'EDPC 780 Fall'!D118+'EDPC 780 Winter'!D118+'EDPC 782 Fall'!D118+'EDPC 782 Winter'!D118+'Elective 1'!D118+'Elective 2'!D118</f>
        <v>0</v>
      </c>
      <c r="E115" s="577">
        <f>'EDPC 665 D1'!E118+'EDPC 665 D2'!E118+'EDPC 679 D1'!E118+'EDPC 679 D2'!E118+'EDPC 682 D1 or EDPC 683'!E14+'EDPC 682 D2 or  EDPC 684'!E118+'EDPC 625- MA'!E118+'EDPC 626- MA'!E118+'EDPC 625- PhD'!E118+'EDPC 626- PhD'!E118+'EDPC 780 Fall'!E118+'EDPC 780 Winter'!E118+'EDPC 782 Fall'!E118+'EDPC 782 Winter'!E118+'Elective 1'!E118+'Elective 2'!E118</f>
        <v>0</v>
      </c>
      <c r="F115" s="578"/>
      <c r="G115" s="109"/>
    </row>
    <row r="116" spans="1:32" ht="12.95" customHeight="1" x14ac:dyDescent="0.15">
      <c r="A116" s="445" t="s">
        <v>28</v>
      </c>
      <c r="B116" s="446"/>
      <c r="C116" s="446"/>
      <c r="D116" s="214">
        <f>'EDPC 665 D1'!D119+'EDPC 665 D2'!D119+'EDPC 679 D1'!D119+'EDPC 679 D2'!D119+'EDPC 682 D1 or EDPC 683'!D119+'EDPC 682 D2 or  EDPC 684'!D119+'EDPC 625- MA'!D119+'EDPC 626- MA'!D119+'EDPC 625- PhD'!D119+'EDPC 626- PhD'!D119+'EDPC 780 Fall'!D119+'EDPC 780 Winter'!D119+'EDPC 782 Fall'!D119+'EDPC 782 Winter'!D119+'Elective 1'!D119+'Elective 2'!D119</f>
        <v>0</v>
      </c>
      <c r="E116" s="577">
        <f>'EDPC 665 D1'!E119+'EDPC 665 D2'!E119+'EDPC 679 D1'!E119+'EDPC 679 D2'!E119+'EDPC 682 D1 or EDPC 683'!E15+'EDPC 682 D2 or  EDPC 684'!E119+'EDPC 625- MA'!E119+'EDPC 626- MA'!E119+'EDPC 625- PhD'!E119+'EDPC 626- PhD'!E119+'EDPC 780 Fall'!E119+'EDPC 780 Winter'!E119+'EDPC 782 Fall'!E119+'EDPC 782 Winter'!E119+'Elective 1'!E119+'Elective 2'!E119</f>
        <v>0</v>
      </c>
      <c r="F116" s="578"/>
      <c r="G116" s="109"/>
    </row>
    <row r="117" spans="1:32" ht="12.95" customHeight="1" x14ac:dyDescent="0.15">
      <c r="A117" s="445" t="s">
        <v>29</v>
      </c>
      <c r="B117" s="446"/>
      <c r="C117" s="446"/>
      <c r="D117" s="214">
        <f>'EDPC 665 D1'!D120+'EDPC 665 D2'!D120+'EDPC 679 D1'!D120+'EDPC 679 D2'!D120+'EDPC 682 D1 or EDPC 683'!D120+'EDPC 682 D2 or  EDPC 684'!D120+'EDPC 625- MA'!D120+'EDPC 626- MA'!D120+'EDPC 625- PhD'!D120+'EDPC 626- PhD'!D120+'EDPC 780 Fall'!D120+'EDPC 780 Winter'!D120+'EDPC 782 Fall'!D120+'EDPC 782 Winter'!D120+'Elective 1'!D120+'Elective 2'!D120</f>
        <v>0</v>
      </c>
      <c r="E117" s="577">
        <f>'EDPC 665 D1'!E120+'EDPC 665 D2'!E120+'EDPC 679 D1'!E120+'EDPC 679 D2'!E120+'EDPC 682 D1 or EDPC 683'!E16+'EDPC 682 D2 or  EDPC 684'!E120+'EDPC 625- MA'!E120+'EDPC 626- MA'!E120+'EDPC 625- PhD'!E120+'EDPC 626- PhD'!E120+'EDPC 780 Fall'!E120+'EDPC 780 Winter'!E120+'EDPC 782 Fall'!E120+'EDPC 782 Winter'!E120+'Elective 1'!E120+'Elective 2'!E120</f>
        <v>0</v>
      </c>
      <c r="F117" s="578"/>
      <c r="G117" s="109"/>
    </row>
    <row r="118" spans="1:32" ht="12.95" customHeight="1" x14ac:dyDescent="0.15">
      <c r="A118" s="455" t="s">
        <v>225</v>
      </c>
      <c r="B118" s="456"/>
      <c r="C118" s="456"/>
      <c r="D118" s="60"/>
      <c r="E118" s="573"/>
      <c r="F118" s="585"/>
      <c r="G118" s="111"/>
      <c r="AD118" s="3"/>
      <c r="AE118" s="3"/>
    </row>
    <row r="119" spans="1:32" ht="24" customHeight="1" x14ac:dyDescent="0.15">
      <c r="A119" s="461" t="s">
        <v>30</v>
      </c>
      <c r="B119" s="462"/>
      <c r="C119" s="462"/>
      <c r="D119" s="214">
        <f>'EDPC 665 D1'!D122+'EDPC 665 D2'!D122+'EDPC 679 D1'!D122+'EDPC 679 D2'!D122+'EDPC 682 D1 or EDPC 683'!D122+'EDPC 682 D2 or  EDPC 684'!D122+'EDPC 625- MA'!D122+'EDPC 626- MA'!D122+'EDPC 625- PhD'!D122+'EDPC 626- PhD'!D122+'EDPC 780 Fall'!D122+'EDPC 780 Winter'!D122+'EDPC 782 Fall'!D122+'EDPC 782 Winter'!D122+'Elective 1'!D122+'Elective 2'!D122</f>
        <v>0</v>
      </c>
      <c r="E119" s="577">
        <f>'EDPC 665 D1'!E122+'EDPC 665 D2'!E122+'EDPC 679 D1'!E122+'EDPC 679 D2'!E122+'EDPC 682 D1 or EDPC 683'!E18+'EDPC 682 D2 or  EDPC 684'!E122+'EDPC 625- MA'!E122+'EDPC 626- MA'!E122+'EDPC 625- PhD'!E122+'EDPC 626- PhD'!E122+'EDPC 780 Fall'!E122+'EDPC 780 Winter'!E122+'EDPC 782 Fall'!E122+'EDPC 782 Winter'!E122+'Elective 1'!E122+'Elective 2'!E122</f>
        <v>0</v>
      </c>
      <c r="F119" s="578"/>
      <c r="G119" s="109"/>
      <c r="AD119" s="3"/>
      <c r="AE119" s="3"/>
    </row>
    <row r="120" spans="1:32" ht="21" customHeight="1" x14ac:dyDescent="0.15">
      <c r="A120" s="445" t="s">
        <v>31</v>
      </c>
      <c r="B120" s="446"/>
      <c r="C120" s="446"/>
      <c r="D120" s="214">
        <f>'EDPC 665 D1'!D123+'EDPC 665 D2'!D123+'EDPC 679 D1'!D123+'EDPC 679 D2'!D123+'EDPC 682 D1 or EDPC 683'!D123+'EDPC 682 D2 or  EDPC 684'!D123+'EDPC 625- MA'!D123+'EDPC 626- MA'!D123+'EDPC 625- PhD'!D123+'EDPC 626- PhD'!D123+'EDPC 780 Fall'!D123+'EDPC 780 Winter'!D123+'EDPC 782 Fall'!D123+'EDPC 782 Winter'!D123+'Elective 1'!D123+'Elective 2'!D123</f>
        <v>0</v>
      </c>
      <c r="E120" s="577">
        <f>'EDPC 665 D1'!E123+'EDPC 665 D2'!E123+'EDPC 679 D1'!E123+'EDPC 679 D2'!E123+'EDPC 682 D1 or EDPC 683'!E19+'EDPC 682 D2 or  EDPC 684'!E123+'EDPC 625- MA'!E123+'EDPC 626- MA'!E123+'EDPC 625- PhD'!E123+'EDPC 626- PhD'!E123+'EDPC 780 Fall'!E123+'EDPC 780 Winter'!E123+'EDPC 782 Fall'!E123+'EDPC 782 Winter'!E123+'Elective 1'!E123+'Elective 2'!E123</f>
        <v>0</v>
      </c>
      <c r="F120" s="578"/>
      <c r="G120" s="109"/>
      <c r="AD120" s="3"/>
      <c r="AE120" s="3"/>
    </row>
    <row r="121" spans="1:32" ht="12.95" customHeight="1" x14ac:dyDescent="0.15">
      <c r="A121" s="450" t="s">
        <v>32</v>
      </c>
      <c r="B121" s="451"/>
      <c r="C121" s="451"/>
      <c r="D121" s="214">
        <f>'EDPC 665 D1'!D124+'EDPC 665 D2'!D124+'EDPC 679 D1'!D124+'EDPC 679 D2'!D124+'EDPC 682 D1 or EDPC 683'!D124+'EDPC 682 D2 or  EDPC 684'!D124+'EDPC 625- MA'!D124+'EDPC 626- MA'!D124+'EDPC 625- PhD'!D124+'EDPC 626- PhD'!D124+'EDPC 780 Fall'!D124+'EDPC 780 Winter'!D124+'EDPC 782 Fall'!D124+'EDPC 782 Winter'!D124+'Elective 1'!D124+'Elective 2'!D124</f>
        <v>0</v>
      </c>
      <c r="E121" s="577">
        <f>'EDPC 665 D1'!E124+'EDPC 665 D2'!E124+'EDPC 679 D1'!E124+'EDPC 679 D2'!E124+'EDPC 682 D1 or EDPC 683'!E20+'EDPC 682 D2 or  EDPC 684'!E124+'EDPC 625- MA'!E124+'EDPC 626- MA'!E124+'EDPC 625- PhD'!E124+'EDPC 626- PhD'!E124+'EDPC 780 Fall'!E124+'EDPC 780 Winter'!E124+'EDPC 782 Fall'!E124+'EDPC 782 Winter'!E124+'Elective 1'!E124+'Elective 2'!E124</f>
        <v>0</v>
      </c>
      <c r="F121" s="578"/>
      <c r="G121" s="54"/>
      <c r="AE121" s="3"/>
      <c r="AF121" s="3"/>
    </row>
    <row r="122" spans="1:32" ht="12.95" customHeight="1" x14ac:dyDescent="0.15">
      <c r="A122" s="445" t="s">
        <v>33</v>
      </c>
      <c r="B122" s="446"/>
      <c r="C122" s="446"/>
      <c r="D122" s="214">
        <f>'EDPC 665 D1'!D125+'EDPC 665 D2'!D125+'EDPC 679 D1'!D125+'EDPC 679 D2'!D125+'EDPC 682 D1 or EDPC 683'!D125+'EDPC 682 D2 or  EDPC 684'!D125+'EDPC 625- MA'!D125+'EDPC 626- MA'!D125+'EDPC 625- PhD'!D125+'EDPC 626- PhD'!D125+'EDPC 780 Fall'!D125+'EDPC 780 Winter'!D125+'EDPC 782 Fall'!D125+'EDPC 782 Winter'!D125+'Elective 1'!D125+'Elective 2'!D125</f>
        <v>0</v>
      </c>
      <c r="E122" s="577">
        <f>'EDPC 665 D1'!E125+'EDPC 665 D2'!E125+'EDPC 679 D1'!E125+'EDPC 679 D2'!E125+'EDPC 682 D1 or EDPC 683'!E21+'EDPC 682 D2 or  EDPC 684'!E125+'EDPC 625- MA'!E125+'EDPC 626- MA'!E125+'EDPC 625- PhD'!E125+'EDPC 626- PhD'!E125+'EDPC 780 Fall'!E125+'EDPC 780 Winter'!E125+'EDPC 782 Fall'!E125+'EDPC 782 Winter'!E125+'Elective 1'!E125+'Elective 2'!E125</f>
        <v>0</v>
      </c>
      <c r="F122" s="578"/>
      <c r="G122" s="54"/>
      <c r="H122" s="55"/>
      <c r="I122" s="22"/>
      <c r="J122" s="22"/>
      <c r="K122" s="23"/>
      <c r="L122" s="23"/>
      <c r="M122" s="23"/>
      <c r="N122" s="23"/>
      <c r="O122" s="23"/>
      <c r="P122" s="23"/>
      <c r="Q122" s="23"/>
      <c r="R122" s="55"/>
      <c r="S122" s="55"/>
      <c r="T122" s="23"/>
      <c r="U122" s="23"/>
      <c r="V122" s="23"/>
      <c r="W122" s="23"/>
      <c r="X122" s="23"/>
      <c r="Y122" s="23"/>
      <c r="Z122" s="23"/>
      <c r="AE122" s="3"/>
      <c r="AF122" s="3"/>
    </row>
    <row r="123" spans="1:32" ht="12.95" customHeight="1" x14ac:dyDescent="0.15">
      <c r="A123" s="445" t="s">
        <v>125</v>
      </c>
      <c r="B123" s="446"/>
      <c r="C123" s="446"/>
      <c r="D123" s="214">
        <f>'EDPC 665 D1'!D126+'EDPC 665 D2'!D126+'EDPC 679 D1'!D126+'EDPC 679 D2'!D126+'EDPC 682 D1 or EDPC 683'!D126+'EDPC 682 D2 or  EDPC 684'!D126+'EDPC 625- MA'!D126+'EDPC 626- MA'!D126+'EDPC 625- PhD'!D126+'EDPC 626- PhD'!D126+'EDPC 780 Fall'!D126+'EDPC 780 Winter'!D126+'EDPC 782 Fall'!D126+'EDPC 782 Winter'!D126+'Elective 1'!D126+'Elective 2'!D126</f>
        <v>0</v>
      </c>
      <c r="E123" s="577">
        <f>'EDPC 665 D1'!E126+'EDPC 665 D2'!E126+'EDPC 679 D1'!E126+'EDPC 679 D2'!E126+'EDPC 682 D1 or EDPC 683'!E22+'EDPC 682 D2 or  EDPC 684'!E126+'EDPC 625- MA'!E126+'EDPC 626- MA'!E126+'EDPC 625- PhD'!E126+'EDPC 626- PhD'!E126+'EDPC 780 Fall'!E126+'EDPC 780 Winter'!E126+'EDPC 782 Fall'!E126+'EDPC 782 Winter'!E126+'Elective 1'!E126+'Elective 2'!E126</f>
        <v>0</v>
      </c>
      <c r="F123" s="578"/>
      <c r="G123" s="54"/>
      <c r="H123" s="55"/>
      <c r="I123" s="55"/>
      <c r="J123" s="55"/>
      <c r="K123" s="55"/>
      <c r="L123" s="55"/>
      <c r="M123" s="55"/>
      <c r="N123" s="55"/>
      <c r="O123" s="55"/>
      <c r="P123" s="55"/>
      <c r="Q123" s="55"/>
      <c r="R123" s="52"/>
      <c r="S123" s="52"/>
      <c r="T123" s="52"/>
      <c r="U123" s="23"/>
      <c r="V123" s="23"/>
      <c r="W123" s="23"/>
      <c r="X123" s="23"/>
      <c r="Y123" s="23"/>
      <c r="Z123" s="23"/>
      <c r="AE123" s="3"/>
      <c r="AF123" s="3"/>
    </row>
    <row r="124" spans="1:32" ht="12.95" customHeight="1" x14ac:dyDescent="0.15">
      <c r="A124" s="455" t="s">
        <v>76</v>
      </c>
      <c r="B124" s="584"/>
      <c r="C124" s="584"/>
      <c r="D124" s="60"/>
      <c r="E124" s="396"/>
      <c r="F124" s="398"/>
      <c r="G124" s="54"/>
      <c r="H124" s="55"/>
      <c r="I124" s="55"/>
      <c r="J124" s="55"/>
      <c r="K124" s="55"/>
      <c r="L124" s="55"/>
      <c r="M124" s="55"/>
      <c r="N124" s="55"/>
      <c r="O124" s="55"/>
      <c r="P124" s="55"/>
      <c r="Q124" s="55"/>
      <c r="R124" s="52"/>
      <c r="S124" s="52"/>
      <c r="T124" s="52"/>
      <c r="U124" s="23"/>
      <c r="V124" s="23"/>
      <c r="W124" s="23"/>
      <c r="X124" s="23"/>
      <c r="Y124" s="23"/>
      <c r="Z124" s="23"/>
      <c r="AE124" s="3"/>
      <c r="AF124" s="3"/>
    </row>
    <row r="125" spans="1:32" ht="12.95" customHeight="1" x14ac:dyDescent="0.15">
      <c r="A125" s="445" t="s">
        <v>226</v>
      </c>
      <c r="B125" s="446"/>
      <c r="C125" s="446"/>
      <c r="D125" s="214">
        <f>'EDPC 665 D1'!D128+'EDPC 665 D2'!D128+'EDPC 679 D1'!D128+'EDPC 679 D2'!D128+'EDPC 682 D1 or EDPC 683'!D128+'EDPC 682 D2 or  EDPC 684'!D128+'EDPC 625- MA'!D128+'EDPC 626- MA'!D128+'EDPC 625- PhD'!D128+'EDPC 626- PhD'!D128+'EDPC 780 Fall'!D128+'EDPC 780 Winter'!D128+'EDPC 782 Fall'!D128+'EDPC 782 Winter'!D128+'Elective 1'!D128+'Elective 2'!D128</f>
        <v>0</v>
      </c>
      <c r="E125" s="577">
        <f>'EDPC 665 D1'!E128+'EDPC 665 D2'!E128+'EDPC 679 D1'!E128+'EDPC 679 D2'!E128+'EDPC 682 D1 or EDPC 683'!E24+'EDPC 682 D2 or  EDPC 684'!E128+'EDPC 625- MA'!E128+'EDPC 626- MA'!E128+'EDPC 625- PhD'!E128+'EDPC 626- PhD'!E128+'EDPC 780 Fall'!E128+'EDPC 780 Winter'!E128+'EDPC 782 Fall'!E128+'EDPC 782 Winter'!E128+'Elective 1'!E128+'Elective 2'!E128</f>
        <v>0</v>
      </c>
      <c r="F125" s="578"/>
      <c r="G125" s="54"/>
      <c r="H125" s="55"/>
      <c r="I125" s="55"/>
      <c r="J125" s="55"/>
      <c r="K125" s="55"/>
      <c r="L125" s="55"/>
      <c r="M125" s="55"/>
      <c r="N125" s="55"/>
      <c r="O125" s="55"/>
      <c r="P125" s="55"/>
      <c r="Q125" s="55"/>
      <c r="R125" s="52"/>
      <c r="S125" s="52"/>
      <c r="T125" s="52"/>
      <c r="U125" s="23"/>
      <c r="V125" s="23"/>
      <c r="W125" s="23"/>
      <c r="X125" s="23"/>
      <c r="Y125" s="23"/>
      <c r="Z125" s="23"/>
    </row>
    <row r="126" spans="1:32" ht="12.95" customHeight="1" x14ac:dyDescent="0.15">
      <c r="A126" s="445" t="s">
        <v>80</v>
      </c>
      <c r="B126" s="446"/>
      <c r="C126" s="446"/>
      <c r="D126" s="214">
        <f>'EDPC 665 D1'!D129+'EDPC 665 D2'!D129+'EDPC 679 D1'!D129+'EDPC 679 D2'!D129+'EDPC 682 D1 or EDPC 683'!D129+'EDPC 682 D2 or  EDPC 684'!D129+'EDPC 625- MA'!D129+'EDPC 626- MA'!D129+'EDPC 625- PhD'!D129+'EDPC 626- PhD'!D129+'EDPC 780 Fall'!D129+'EDPC 780 Winter'!D129+'EDPC 782 Fall'!D129+'EDPC 782 Winter'!D129+'Elective 1'!D129+'Elective 2'!D129</f>
        <v>0</v>
      </c>
      <c r="E126" s="577">
        <f>'EDPC 665 D1'!E129+'EDPC 665 D2'!E129+'EDPC 679 D1'!E129+'EDPC 679 D2'!E129+'EDPC 682 D1 or EDPC 683'!E25+'EDPC 682 D2 or  EDPC 684'!E129+'EDPC 625- MA'!E129+'EDPC 626- MA'!E129+'EDPC 625- PhD'!E129+'EDPC 626- PhD'!E129+'EDPC 780 Fall'!E129+'EDPC 780 Winter'!E129+'EDPC 782 Fall'!E129+'EDPC 782 Winter'!E129+'Elective 1'!E129+'Elective 2'!E129</f>
        <v>0</v>
      </c>
      <c r="F126" s="578"/>
      <c r="G126" s="54"/>
      <c r="H126" s="55"/>
      <c r="I126" s="55"/>
      <c r="J126" s="55"/>
      <c r="K126" s="55"/>
      <c r="L126" s="55"/>
      <c r="M126" s="55"/>
      <c r="N126" s="55"/>
      <c r="O126" s="55"/>
      <c r="P126" s="55"/>
      <c r="Q126" s="55"/>
      <c r="R126" s="52"/>
      <c r="S126" s="52"/>
      <c r="T126" s="52"/>
      <c r="U126" s="23"/>
      <c r="V126" s="23"/>
      <c r="W126" s="23"/>
      <c r="X126" s="23"/>
      <c r="Y126" s="23"/>
      <c r="Z126" s="23"/>
    </row>
    <row r="127" spans="1:32" ht="12.95" customHeight="1" x14ac:dyDescent="0.15">
      <c r="A127" s="450" t="s">
        <v>81</v>
      </c>
      <c r="B127" s="451"/>
      <c r="C127" s="451"/>
      <c r="D127" s="214">
        <f>'EDPC 665 D1'!D130+'EDPC 665 D2'!D130+'EDPC 679 D1'!D130+'EDPC 679 D2'!D130+'EDPC 682 D1 or EDPC 683'!D130+'EDPC 682 D2 or  EDPC 684'!D130+'EDPC 625- MA'!D130+'EDPC 626- MA'!D130+'EDPC 625- PhD'!D130+'EDPC 626- PhD'!D130+'EDPC 780 Fall'!D130+'EDPC 780 Winter'!D130+'EDPC 782 Fall'!D130+'EDPC 782 Winter'!D130+'Elective 1'!D130+'Elective 2'!D130</f>
        <v>0</v>
      </c>
      <c r="E127" s="577">
        <f>'EDPC 665 D1'!E130+'EDPC 665 D2'!E130+'EDPC 679 D1'!E130+'EDPC 679 D2'!E130+'EDPC 682 D1 or EDPC 683'!E26+'EDPC 682 D2 or  EDPC 684'!E130+'EDPC 625- MA'!E130+'EDPC 626- MA'!E130+'EDPC 625- PhD'!E130+'EDPC 626- PhD'!E130+'EDPC 780 Fall'!E130+'EDPC 780 Winter'!E130+'EDPC 782 Fall'!E130+'EDPC 782 Winter'!E130+'Elective 1'!E130+'Elective 2'!E130</f>
        <v>0</v>
      </c>
      <c r="F127" s="578"/>
      <c r="G127" s="54"/>
      <c r="H127" s="55"/>
      <c r="I127" s="55"/>
      <c r="J127" s="55"/>
      <c r="K127" s="55"/>
      <c r="L127" s="55"/>
      <c r="M127" s="55"/>
      <c r="N127" s="55"/>
      <c r="O127" s="55"/>
      <c r="P127" s="55"/>
      <c r="Q127" s="55"/>
      <c r="R127" s="52"/>
      <c r="S127" s="52"/>
      <c r="T127" s="52"/>
      <c r="U127" s="23"/>
      <c r="V127" s="23"/>
      <c r="W127" s="23"/>
      <c r="X127" s="23"/>
      <c r="Y127" s="23"/>
      <c r="Z127" s="23"/>
    </row>
    <row r="128" spans="1:32" ht="12.95" customHeight="1" x14ac:dyDescent="0.15">
      <c r="A128" s="445" t="s">
        <v>82</v>
      </c>
      <c r="B128" s="446"/>
      <c r="C128" s="446"/>
      <c r="D128" s="214">
        <f>'EDPC 665 D1'!D131+'EDPC 665 D2'!D131+'EDPC 679 D1'!D131+'EDPC 679 D2'!D131+'EDPC 682 D1 or EDPC 683'!D131+'EDPC 682 D2 or  EDPC 684'!D131+'EDPC 625- MA'!D131+'EDPC 626- MA'!D131+'EDPC 625- PhD'!D131+'EDPC 626- PhD'!D131+'EDPC 780 Fall'!D131+'EDPC 780 Winter'!D131+'EDPC 782 Fall'!D131+'EDPC 782 Winter'!D131+'Elective 1'!D131+'Elective 2'!D131</f>
        <v>0</v>
      </c>
      <c r="E128" s="577">
        <f>'EDPC 665 D1'!E131+'EDPC 665 D2'!E131+'EDPC 679 D1'!E131+'EDPC 679 D2'!E131+'EDPC 682 D1 or EDPC 683'!E27+'EDPC 682 D2 or  EDPC 684'!E131+'EDPC 625- MA'!E131+'EDPC 626- MA'!E131+'EDPC 625- PhD'!E131+'EDPC 626- PhD'!E131+'EDPC 780 Fall'!E131+'EDPC 780 Winter'!E131+'EDPC 782 Fall'!E131+'EDPC 782 Winter'!E131+'Elective 1'!E131+'Elective 2'!E131</f>
        <v>0</v>
      </c>
      <c r="F128" s="578"/>
      <c r="G128" s="54"/>
      <c r="H128" s="55"/>
      <c r="I128" s="55"/>
      <c r="J128" s="55"/>
      <c r="K128" s="55"/>
      <c r="L128" s="55"/>
      <c r="M128" s="55"/>
      <c r="N128" s="55"/>
      <c r="O128" s="55"/>
      <c r="P128" s="55"/>
      <c r="Q128" s="55"/>
      <c r="R128" s="55"/>
      <c r="S128" s="23"/>
      <c r="T128" s="23"/>
      <c r="U128" s="23"/>
      <c r="V128" s="23"/>
      <c r="W128" s="23"/>
      <c r="X128" s="23"/>
      <c r="Y128" s="23"/>
      <c r="Z128" s="23"/>
    </row>
    <row r="129" spans="1:26" ht="26.1" customHeight="1" x14ac:dyDescent="0.15">
      <c r="A129" s="445" t="s">
        <v>64</v>
      </c>
      <c r="B129" s="446"/>
      <c r="C129" s="447"/>
      <c r="D129" s="214">
        <f>'EDPC 665 D1'!D132+'EDPC 665 D2'!D132+'EDPC 679 D1'!D132+'EDPC 679 D2'!D132+'EDPC 682 D1 or EDPC 683'!D132+'EDPC 682 D2 or  EDPC 684'!D132+'EDPC 625- MA'!D132+'EDPC 626- MA'!D132+'EDPC 625- PhD'!D132+'EDPC 626- PhD'!D132+'EDPC 780 Fall'!D132+'EDPC 780 Winter'!D132+'EDPC 782 Fall'!D132+'EDPC 782 Winter'!D132+'Elective 1'!D132+'Elective 2'!D132</f>
        <v>0</v>
      </c>
      <c r="E129" s="577">
        <f>'EDPC 665 D1'!E132+'EDPC 665 D2'!E132+'EDPC 679 D1'!E132+'EDPC 679 D2'!E132+'EDPC 682 D1 or EDPC 683'!E28+'EDPC 682 D2 or  EDPC 684'!E132+'EDPC 625- MA'!E132+'EDPC 626- MA'!E132+'EDPC 625- PhD'!E132+'EDPC 626- PhD'!E132+'EDPC 780 Fall'!E132+'EDPC 780 Winter'!E132+'EDPC 782 Fall'!E132+'EDPC 782 Winter'!E132+'Elective 1'!E132+'Elective 2'!E132</f>
        <v>0</v>
      </c>
      <c r="F129" s="578"/>
      <c r="G129" s="54"/>
      <c r="H129" s="55"/>
      <c r="I129" s="55"/>
      <c r="J129" s="55"/>
      <c r="K129" s="55"/>
      <c r="L129" s="55"/>
      <c r="M129" s="55"/>
      <c r="N129" s="55"/>
      <c r="O129" s="55"/>
      <c r="P129" s="55"/>
      <c r="Q129" s="55"/>
      <c r="R129" s="55"/>
      <c r="S129" s="23"/>
      <c r="T129" s="23"/>
      <c r="U129" s="23"/>
      <c r="V129" s="23"/>
      <c r="W129" s="23"/>
      <c r="X129" s="23"/>
      <c r="Y129" s="23"/>
      <c r="Z129" s="23"/>
    </row>
    <row r="130" spans="1:26" ht="12.95" customHeight="1" x14ac:dyDescent="0.15">
      <c r="A130" s="445" t="s">
        <v>83</v>
      </c>
      <c r="B130" s="446"/>
      <c r="C130" s="446"/>
      <c r="D130" s="214">
        <f>'EDPC 665 D1'!D133+'EDPC 665 D2'!D133+'EDPC 679 D1'!D133+'EDPC 679 D2'!D133+'EDPC 682 D1 or EDPC 683'!D133+'EDPC 682 D2 or  EDPC 684'!D133+'EDPC 625- MA'!D133+'EDPC 626- MA'!D133+'EDPC 625- PhD'!D133+'EDPC 626- PhD'!D133+'EDPC 780 Fall'!D133+'EDPC 780 Winter'!D133+'EDPC 782 Fall'!D133+'EDPC 782 Winter'!D133+'Elective 1'!D133+'Elective 2'!D133</f>
        <v>0</v>
      </c>
      <c r="E130" s="577">
        <f>'EDPC 665 D1'!E133+'EDPC 665 D2'!E133+'EDPC 679 D1'!E133+'EDPC 679 D2'!E133+'EDPC 682 D1 or EDPC 683'!E29+'EDPC 682 D2 or  EDPC 684'!E133+'EDPC 625- MA'!E133+'EDPC 626- MA'!E133+'EDPC 625- PhD'!E133+'EDPC 626- PhD'!E133+'EDPC 780 Fall'!E133+'EDPC 780 Winter'!E133+'EDPC 782 Fall'!E133+'EDPC 782 Winter'!E133+'Elective 1'!E133+'Elective 2'!E133</f>
        <v>0</v>
      </c>
      <c r="F130" s="578"/>
      <c r="G130" s="54"/>
      <c r="H130" s="55"/>
      <c r="I130" s="55"/>
      <c r="J130" s="55"/>
      <c r="K130" s="55"/>
      <c r="L130" s="55"/>
      <c r="M130" s="55"/>
      <c r="N130" s="55"/>
      <c r="O130" s="55"/>
      <c r="P130" s="55"/>
      <c r="Q130" s="55"/>
      <c r="R130" s="55"/>
      <c r="S130" s="23"/>
      <c r="T130" s="23"/>
      <c r="U130" s="23"/>
      <c r="V130" s="23"/>
      <c r="W130" s="23"/>
      <c r="X130" s="23"/>
      <c r="Y130" s="23"/>
      <c r="Z130" s="23"/>
    </row>
    <row r="131" spans="1:26" ht="12.95" customHeight="1" x14ac:dyDescent="0.15">
      <c r="A131" s="445" t="s">
        <v>29</v>
      </c>
      <c r="B131" s="446"/>
      <c r="C131" s="446"/>
      <c r="D131" s="214">
        <f>'EDPC 665 D1'!D134+'EDPC 665 D2'!D134+'EDPC 679 D1'!D134+'EDPC 679 D2'!D134+'EDPC 682 D1 or EDPC 683'!D134+'EDPC 682 D2 or  EDPC 684'!D134+'EDPC 625- MA'!D134+'EDPC 626- MA'!D134+'EDPC 625- PhD'!D134+'EDPC 626- PhD'!D134+'EDPC 780 Fall'!D134+'EDPC 780 Winter'!D134+'EDPC 782 Fall'!D134+'EDPC 782 Winter'!D134+'Elective 1'!D134+'Elective 2'!D134</f>
        <v>0</v>
      </c>
      <c r="E131" s="577">
        <f>'EDPC 665 D1'!E134+'EDPC 665 D2'!E134+'EDPC 679 D1'!E134+'EDPC 679 D2'!E134+'EDPC 682 D1 or EDPC 683'!E30+'EDPC 682 D2 or  EDPC 684'!E134+'EDPC 625- MA'!E134+'EDPC 626- MA'!E134+'EDPC 625- PhD'!E134+'EDPC 626- PhD'!E134+'EDPC 780 Fall'!E134+'EDPC 780 Winter'!E134+'EDPC 782 Fall'!E134+'EDPC 782 Winter'!E134+'Elective 1'!E134+'Elective 2'!E134</f>
        <v>0</v>
      </c>
      <c r="F131" s="578"/>
      <c r="G131" s="54"/>
      <c r="H131" s="55"/>
      <c r="I131" s="55"/>
      <c r="J131" s="55"/>
      <c r="K131" s="55"/>
      <c r="L131" s="55"/>
      <c r="M131" s="55"/>
      <c r="N131" s="55"/>
      <c r="O131" s="55"/>
      <c r="P131" s="55"/>
      <c r="Q131" s="55"/>
      <c r="R131" s="55"/>
      <c r="S131" s="23"/>
      <c r="T131" s="23"/>
      <c r="U131" s="23"/>
      <c r="V131" s="23"/>
      <c r="W131" s="23"/>
      <c r="X131" s="23"/>
      <c r="Y131" s="23"/>
      <c r="Z131" s="23"/>
    </row>
    <row r="132" spans="1:26" ht="11.1" customHeight="1" x14ac:dyDescent="0.15">
      <c r="A132" s="455" t="s">
        <v>34</v>
      </c>
      <c r="B132" s="584"/>
      <c r="C132" s="584"/>
      <c r="D132" s="60"/>
      <c r="E132" s="573"/>
      <c r="F132" s="574"/>
      <c r="G132" s="54"/>
      <c r="H132" s="55"/>
      <c r="I132" s="55"/>
      <c r="J132" s="55"/>
      <c r="K132" s="55"/>
      <c r="L132" s="55"/>
      <c r="M132" s="55"/>
      <c r="N132" s="55"/>
      <c r="O132" s="55"/>
      <c r="P132" s="55"/>
      <c r="Q132" s="55"/>
      <c r="R132" s="55"/>
      <c r="S132" s="23"/>
      <c r="T132" s="23"/>
      <c r="U132" s="23"/>
      <c r="V132" s="23"/>
      <c r="W132" s="23"/>
      <c r="X132" s="23"/>
      <c r="Y132" s="23"/>
      <c r="Z132" s="23"/>
    </row>
    <row r="133" spans="1:26" ht="12.95" customHeight="1" x14ac:dyDescent="0.15">
      <c r="A133" s="445" t="s">
        <v>77</v>
      </c>
      <c r="B133" s="446"/>
      <c r="C133" s="446"/>
      <c r="D133" s="214">
        <f>'EDPC 665 D1'!D136+'EDPC 665 D2'!D136+'EDPC 679 D1'!D136+'EDPC 679 D2'!D136+'EDPC 682 D1 or EDPC 683'!D136+'EDPC 682 D2 or  EDPC 684'!D136+'EDPC 625- MA'!D136+'EDPC 626- MA'!D136+'EDPC 625- PhD'!D136+'EDPC 626- PhD'!D136+'EDPC 780 Fall'!D136+'EDPC 780 Winter'!D136+'EDPC 782 Fall'!D136+'EDPC 782 Winter'!D136+'Elective 1'!D136+'Elective 2'!D136</f>
        <v>0</v>
      </c>
      <c r="E133" s="577">
        <f>'EDPC 665 D1'!E136+'EDPC 665 D2'!E136+'EDPC 679 D1'!E136+'EDPC 679 D2'!E136+'EDPC 682 D1 or EDPC 683'!E32+'EDPC 682 D2 or  EDPC 684'!E136+'EDPC 625- MA'!E136+'EDPC 626- MA'!E136+'EDPC 625- PhD'!E136+'EDPC 626- PhD'!E136+'EDPC 780 Fall'!E136+'EDPC 780 Winter'!E136+'EDPC 782 Fall'!E136+'EDPC 782 Winter'!E136+'Elective 1'!E136+'Elective 2'!E136</f>
        <v>0</v>
      </c>
      <c r="F133" s="578"/>
      <c r="G133" s="62"/>
      <c r="H133" s="55"/>
      <c r="I133" s="55"/>
      <c r="J133" s="55"/>
      <c r="K133" s="55"/>
      <c r="L133" s="55"/>
      <c r="M133" s="55"/>
      <c r="N133" s="55"/>
      <c r="O133" s="55"/>
      <c r="P133" s="55"/>
      <c r="Q133" s="55"/>
      <c r="R133" s="55"/>
      <c r="S133" s="23"/>
      <c r="T133" s="23"/>
      <c r="U133" s="23"/>
      <c r="V133" s="23"/>
      <c r="W133" s="23"/>
      <c r="X133" s="23"/>
      <c r="Y133" s="23"/>
      <c r="Z133" s="23"/>
    </row>
    <row r="134" spans="1:26" ht="12.95" customHeight="1" x14ac:dyDescent="0.15">
      <c r="A134" s="445" t="s">
        <v>78</v>
      </c>
      <c r="B134" s="446"/>
      <c r="C134" s="446"/>
      <c r="D134" s="214">
        <f>'EDPC 665 D1'!D137+'EDPC 665 D2'!D137+'EDPC 679 D1'!D137+'EDPC 679 D2'!D137+'EDPC 682 D1 or EDPC 683'!D137+'EDPC 682 D2 or  EDPC 684'!D137+'EDPC 625- MA'!D137+'EDPC 626- MA'!D137+'EDPC 625- PhD'!D137+'EDPC 626- PhD'!D137+'EDPC 780 Fall'!D137+'EDPC 780 Winter'!D137+'EDPC 782 Fall'!D137+'EDPC 782 Winter'!D137+'Elective 1'!D137+'Elective 2'!D137</f>
        <v>0</v>
      </c>
      <c r="E134" s="577">
        <f>'EDPC 665 D1'!E137+'EDPC 665 D2'!E137+'EDPC 679 D1'!E137+'EDPC 679 D2'!E137+'EDPC 682 D1 or EDPC 683'!E33+'EDPC 682 D2 or  EDPC 684'!E137+'EDPC 625- MA'!E137+'EDPC 626- MA'!E137+'EDPC 625- PhD'!E137+'EDPC 626- PhD'!E137+'EDPC 780 Fall'!E137+'EDPC 780 Winter'!E137+'EDPC 782 Fall'!E137+'EDPC 782 Winter'!E137+'Elective 1'!E137+'Elective 2'!E137</f>
        <v>0</v>
      </c>
      <c r="F134" s="578"/>
      <c r="G134" s="62"/>
      <c r="H134" s="55"/>
      <c r="I134" s="55"/>
      <c r="J134" s="55"/>
      <c r="K134" s="55"/>
      <c r="L134" s="55"/>
      <c r="M134" s="55"/>
      <c r="N134" s="55"/>
      <c r="O134" s="55"/>
      <c r="P134" s="55"/>
      <c r="Q134" s="55"/>
      <c r="R134" s="55"/>
      <c r="S134" s="23"/>
      <c r="T134" s="23"/>
      <c r="U134" s="23"/>
      <c r="V134" s="23"/>
      <c r="W134" s="23"/>
      <c r="X134" s="23"/>
      <c r="Y134" s="23"/>
      <c r="Z134" s="23"/>
    </row>
    <row r="135" spans="1:26" ht="11.1" customHeight="1" x14ac:dyDescent="0.15">
      <c r="A135" s="450" t="s">
        <v>79</v>
      </c>
      <c r="B135" s="451"/>
      <c r="C135" s="451"/>
      <c r="D135" s="214">
        <f>'EDPC 665 D1'!D138+'EDPC 665 D2'!D138+'EDPC 679 D1'!D138+'EDPC 679 D2'!D138+'EDPC 682 D1 or EDPC 683'!D138+'EDPC 682 D2 or  EDPC 684'!D138+'EDPC 625- MA'!D138+'EDPC 626- MA'!D138+'EDPC 625- PhD'!D138+'EDPC 626- PhD'!D138+'EDPC 780 Fall'!D138+'EDPC 780 Winter'!D138+'EDPC 782 Fall'!D138+'EDPC 782 Winter'!D138+'Elective 1'!D138+'Elective 2'!D138</f>
        <v>0</v>
      </c>
      <c r="E135" s="577">
        <f>'EDPC 665 D1'!E138+'EDPC 665 D2'!E138+'EDPC 679 D1'!E138+'EDPC 679 D2'!E138+'EDPC 682 D1 or EDPC 683'!E34+'EDPC 682 D2 or  EDPC 684'!E138+'EDPC 625- MA'!E138+'EDPC 626- MA'!E138+'EDPC 625- PhD'!E138+'EDPC 626- PhD'!E138+'EDPC 780 Fall'!E138+'EDPC 780 Winter'!E138+'EDPC 782 Fall'!E138+'EDPC 782 Winter'!E138+'Elective 1'!E138+'Elective 2'!E138</f>
        <v>0</v>
      </c>
      <c r="F135" s="578"/>
      <c r="G135" s="575"/>
      <c r="H135" s="576"/>
      <c r="I135" s="576"/>
      <c r="J135" s="63"/>
      <c r="K135" s="52"/>
      <c r="L135" s="52"/>
      <c r="M135" s="52"/>
      <c r="N135" s="52"/>
      <c r="O135" s="52"/>
      <c r="P135" s="52"/>
      <c r="Q135" s="52"/>
      <c r="R135" s="52"/>
      <c r="S135" s="23"/>
      <c r="T135" s="23"/>
      <c r="U135" s="23"/>
      <c r="V135" s="23"/>
      <c r="W135" s="23"/>
      <c r="X135" s="23"/>
      <c r="Y135" s="23"/>
      <c r="Z135" s="23"/>
    </row>
    <row r="136" spans="1:26" ht="12.95" customHeight="1" thickBot="1" x14ac:dyDescent="0.2">
      <c r="A136" s="461" t="s">
        <v>4</v>
      </c>
      <c r="B136" s="462"/>
      <c r="C136" s="462"/>
      <c r="D136" s="214">
        <f>'EDPC 665 D1'!D139+'EDPC 665 D2'!D139+'EDPC 679 D1'!D139+'EDPC 679 D2'!D139+'EDPC 682 D1 or EDPC 683'!D139+'EDPC 682 D2 or  EDPC 684'!D139+'EDPC 625- MA'!D139+'EDPC 626- MA'!D139+'EDPC 625- PhD'!D139+'EDPC 626- PhD'!D139+'EDPC 780 Fall'!D139+'EDPC 780 Winter'!D139+'EDPC 782 Fall'!D139+'EDPC 782 Winter'!D139+'Elective 1'!D139+'Elective 2'!D139</f>
        <v>0</v>
      </c>
      <c r="E136" s="577">
        <f>'EDPC 665 D1'!E139+'EDPC 665 D2'!E139+'EDPC 679 D1'!E139+'EDPC 679 D2'!E139+'EDPC 682 D1 or EDPC 683'!E35+'EDPC 682 D2 or  EDPC 684'!E139+'EDPC 625- MA'!E139+'EDPC 626- MA'!E139+'EDPC 625- PhD'!E139+'EDPC 626- PhD'!E139+'EDPC 780 Fall'!E139+'EDPC 780 Winter'!E139+'EDPC 782 Fall'!E139+'EDPC 782 Winter'!E139+'Elective 1'!E139+'Elective 2'!E139</f>
        <v>0</v>
      </c>
      <c r="F136" s="578"/>
      <c r="G136" s="62"/>
      <c r="H136" s="55"/>
      <c r="I136" s="55"/>
      <c r="J136" s="55"/>
      <c r="K136" s="55"/>
      <c r="L136" s="55"/>
      <c r="M136" s="55"/>
      <c r="N136" s="55"/>
      <c r="O136" s="55"/>
      <c r="P136" s="55"/>
      <c r="Q136" s="55"/>
      <c r="R136" s="55"/>
      <c r="S136" s="23"/>
      <c r="T136" s="23"/>
      <c r="U136" s="23"/>
      <c r="V136" s="23"/>
      <c r="W136" s="23"/>
      <c r="X136" s="23"/>
      <c r="Y136" s="23"/>
      <c r="Z136" s="23"/>
    </row>
    <row r="137" spans="1:26" ht="12.95" customHeight="1" x14ac:dyDescent="0.15">
      <c r="A137" s="12"/>
      <c r="B137" s="10"/>
      <c r="C137" s="10"/>
      <c r="D137" s="583"/>
      <c r="E137" s="583"/>
      <c r="F137" s="583"/>
      <c r="G137" s="55"/>
      <c r="H137" s="55"/>
      <c r="I137" s="55"/>
      <c r="J137" s="55"/>
      <c r="K137" s="55"/>
      <c r="L137" s="55"/>
      <c r="M137" s="55"/>
      <c r="N137" s="55"/>
      <c r="O137" s="55"/>
      <c r="P137" s="55"/>
      <c r="Q137" s="55"/>
      <c r="R137" s="55"/>
      <c r="S137" s="23"/>
      <c r="T137" s="23"/>
      <c r="U137" s="23"/>
      <c r="V137" s="23"/>
      <c r="W137" s="23"/>
      <c r="X137" s="23"/>
      <c r="Y137" s="23"/>
      <c r="Z137" s="23"/>
    </row>
    <row r="138" spans="1:26" ht="12.95" customHeight="1" x14ac:dyDescent="0.15">
      <c r="J138" s="23"/>
      <c r="K138" s="23"/>
      <c r="L138" s="23"/>
      <c r="M138" s="23"/>
      <c r="N138" s="23"/>
      <c r="O138" s="23"/>
      <c r="P138" s="23"/>
      <c r="Q138" s="23"/>
      <c r="R138" s="23"/>
      <c r="S138" s="23"/>
      <c r="T138" s="23"/>
      <c r="U138" s="23"/>
      <c r="V138" s="23"/>
      <c r="W138" s="23"/>
      <c r="X138" s="23"/>
      <c r="Y138" s="23"/>
      <c r="Z138" s="23"/>
    </row>
    <row r="139" spans="1:26" ht="12.95" customHeight="1" thickBot="1" x14ac:dyDescent="0.2">
      <c r="R139" s="5"/>
      <c r="S139" s="74"/>
      <c r="T139" s="23"/>
      <c r="U139" s="23"/>
      <c r="V139" s="23"/>
      <c r="W139" s="23"/>
      <c r="X139" s="23"/>
      <c r="Y139" s="23"/>
      <c r="Z139" s="23"/>
    </row>
    <row r="140" spans="1:26" ht="24" customHeight="1" thickBot="1" x14ac:dyDescent="0.25">
      <c r="A140" s="23"/>
      <c r="B140" s="74"/>
      <c r="C140" s="17"/>
      <c r="D140" s="17"/>
      <c r="E140" s="433" t="s">
        <v>191</v>
      </c>
      <c r="F140" s="434"/>
      <c r="G140" s="434"/>
      <c r="H140" s="434"/>
      <c r="I140" s="434"/>
      <c r="J140" s="435"/>
      <c r="K140" s="433" t="s">
        <v>104</v>
      </c>
      <c r="L140" s="436"/>
      <c r="M140" s="436"/>
      <c r="N140" s="436"/>
      <c r="O140" s="436"/>
      <c r="P140" s="436"/>
      <c r="Q140" s="437"/>
      <c r="R140" s="53"/>
      <c r="S140" s="9"/>
      <c r="T140" s="23"/>
      <c r="U140" s="23"/>
      <c r="V140" s="23"/>
      <c r="W140" s="23"/>
      <c r="X140" s="23"/>
      <c r="Y140" s="23"/>
      <c r="Z140" s="23"/>
    </row>
    <row r="141" spans="1:26" ht="14.1" customHeight="1" x14ac:dyDescent="0.2">
      <c r="A141" s="438" t="s">
        <v>105</v>
      </c>
      <c r="B141" s="439"/>
      <c r="C141" s="439"/>
      <c r="D141" s="440"/>
      <c r="E141" s="441" t="s">
        <v>106</v>
      </c>
      <c r="F141" s="442"/>
      <c r="G141" s="443"/>
      <c r="H141" s="66"/>
      <c r="I141" s="67"/>
      <c r="J141" s="68"/>
      <c r="K141" s="444" t="s">
        <v>106</v>
      </c>
      <c r="L141" s="442"/>
      <c r="M141" s="443"/>
      <c r="N141" s="66"/>
      <c r="O141" s="66"/>
      <c r="P141" s="66"/>
      <c r="Q141" s="68"/>
      <c r="R141" s="53"/>
      <c r="S141" s="9"/>
      <c r="T141" s="23"/>
      <c r="U141" s="23"/>
      <c r="V141" s="23"/>
      <c r="W141" s="23"/>
      <c r="X141" s="23"/>
      <c r="Y141" s="23"/>
      <c r="Z141" s="23"/>
    </row>
    <row r="142" spans="1:26" ht="14.1" customHeight="1" x14ac:dyDescent="0.2">
      <c r="A142" s="417" t="s">
        <v>107</v>
      </c>
      <c r="B142" s="418"/>
      <c r="C142" s="418"/>
      <c r="D142" s="419"/>
      <c r="E142" s="420">
        <f>'EDPC 665 D1'!E145+'EDPC 665 D2'!E145+'EDPC 679 D1'!E145+'EDPC 679 D2'!E145+'EDPC 682 D1 or EDPC 683'!E145+'EDPC 682 D2 or  EDPC 684'!E145+'EDPC 625- MA'!E145+'EDPC 626- MA'!E145</f>
        <v>0</v>
      </c>
      <c r="F142" s="397"/>
      <c r="G142" s="398"/>
      <c r="H142" s="69"/>
      <c r="I142" s="66"/>
      <c r="J142" s="70"/>
      <c r="K142" s="396">
        <f>'EDPC 625- PhD'!K145+'EDPC 626- PhD'!K145+'EDPC 780 Fall'!K145+'EDPC 780 Winter'!K145+'EDPC 782 Fall'!K145+'EDPC 782 Winter'!K145+'Elective 1'!K145+'Elective 2'!K145</f>
        <v>0</v>
      </c>
      <c r="L142" s="397"/>
      <c r="M142" s="398"/>
      <c r="N142" s="69"/>
      <c r="O142" s="66"/>
      <c r="P142" s="66"/>
      <c r="Q142" s="70"/>
      <c r="R142" s="58"/>
      <c r="S142" s="8"/>
      <c r="T142" s="23"/>
      <c r="U142" s="23"/>
      <c r="V142" s="23"/>
      <c r="W142" s="23"/>
      <c r="X142" s="23"/>
      <c r="Y142" s="23"/>
      <c r="Z142" s="23"/>
    </row>
    <row r="143" spans="1:26" ht="24" customHeight="1" thickBot="1" x14ac:dyDescent="0.25">
      <c r="A143" s="421" t="s">
        <v>108</v>
      </c>
      <c r="B143" s="422"/>
      <c r="C143" s="422"/>
      <c r="D143" s="423"/>
      <c r="E143" s="420">
        <f>'EDPC 665 D1'!E146+'EDPC 665 D2'!E146+'EDPC 679 D1'!E146+'EDPC 679 D2'!E146+'EDPC 682 D1 or EDPC 683'!E146+'EDPC 682 D2 or  EDPC 684'!E146+'EDPC 625- MA'!E146+'EDPC 626- MA'!E146</f>
        <v>0</v>
      </c>
      <c r="F143" s="397"/>
      <c r="G143" s="398"/>
      <c r="H143" s="69"/>
      <c r="I143" s="71"/>
      <c r="J143" s="72"/>
      <c r="K143" s="396">
        <f>'EDPC 625- PhD'!K146+'EDPC 626- PhD'!K146+'EDPC 780 Fall'!K146+'EDPC 780 Winter'!K146+'EDPC 782 Fall'!K146+'EDPC 782 Winter'!K146+'Elective 1'!K146+'Elective 2'!K146</f>
        <v>0</v>
      </c>
      <c r="L143" s="397"/>
      <c r="M143" s="398"/>
      <c r="N143" s="69"/>
      <c r="O143" s="66"/>
      <c r="P143" s="66"/>
      <c r="Q143" s="72"/>
      <c r="R143" s="58"/>
      <c r="S143" s="8"/>
      <c r="T143" s="23"/>
      <c r="U143" s="23"/>
      <c r="V143" s="23"/>
      <c r="W143" s="23"/>
      <c r="X143" s="23"/>
      <c r="Y143" s="23"/>
      <c r="Z143" s="23"/>
    </row>
    <row r="144" spans="1:26" ht="38.1" customHeight="1" thickBot="1" x14ac:dyDescent="0.25">
      <c r="A144" s="411" t="s">
        <v>201</v>
      </c>
      <c r="B144" s="412"/>
      <c r="C144" s="412"/>
      <c r="D144" s="413"/>
      <c r="E144" s="414" t="s">
        <v>126</v>
      </c>
      <c r="F144" s="415"/>
      <c r="G144" s="416"/>
      <c r="H144" s="414" t="s">
        <v>99</v>
      </c>
      <c r="I144" s="415"/>
      <c r="J144" s="416"/>
      <c r="K144" s="414" t="s">
        <v>126</v>
      </c>
      <c r="L144" s="415"/>
      <c r="M144" s="416"/>
      <c r="N144" s="414" t="s">
        <v>127</v>
      </c>
      <c r="O144" s="415"/>
      <c r="P144" s="415"/>
      <c r="Q144" s="416"/>
      <c r="R144" s="23"/>
      <c r="T144" s="23"/>
      <c r="U144" s="23"/>
      <c r="V144" s="23"/>
      <c r="W144" s="23"/>
      <c r="X144" s="23"/>
      <c r="Y144" s="23"/>
      <c r="Z144" s="23"/>
    </row>
    <row r="145" spans="1:26" ht="12.95" customHeight="1" x14ac:dyDescent="0.2">
      <c r="A145" s="393" t="s">
        <v>202</v>
      </c>
      <c r="B145" s="394"/>
      <c r="C145" s="394"/>
      <c r="D145" s="395"/>
      <c r="E145" s="396">
        <f>SUM(E146:G149)</f>
        <v>0</v>
      </c>
      <c r="F145" s="397"/>
      <c r="G145" s="398"/>
      <c r="H145" s="396">
        <f t="shared" ref="H145" si="9">SUM(H146:J149)</f>
        <v>0</v>
      </c>
      <c r="I145" s="397"/>
      <c r="J145" s="398"/>
      <c r="K145" s="396">
        <f t="shared" ref="K145" si="10">SUM(K146:M149)</f>
        <v>0</v>
      </c>
      <c r="L145" s="397"/>
      <c r="M145" s="398"/>
      <c r="N145" s="396">
        <f t="shared" ref="N145" si="11">SUM(N146:Q149)</f>
        <v>0</v>
      </c>
      <c r="O145" s="397"/>
      <c r="P145" s="397"/>
      <c r="Q145" s="398"/>
      <c r="R145" s="23"/>
      <c r="T145" s="23"/>
      <c r="U145" s="23"/>
      <c r="V145" s="23"/>
      <c r="W145" s="23"/>
      <c r="X145" s="23"/>
      <c r="Y145" s="23"/>
      <c r="Z145" s="23"/>
    </row>
    <row r="146" spans="1:26" ht="12.95" customHeight="1" x14ac:dyDescent="0.2">
      <c r="A146" s="405" t="s">
        <v>215</v>
      </c>
      <c r="B146" s="406"/>
      <c r="C146" s="406"/>
      <c r="D146" s="407"/>
      <c r="E146" s="408"/>
      <c r="F146" s="409"/>
      <c r="G146" s="410"/>
      <c r="H146" s="408"/>
      <c r="I146" s="409"/>
      <c r="J146" s="410"/>
      <c r="K146" s="408"/>
      <c r="L146" s="409"/>
      <c r="M146" s="410"/>
      <c r="N146" s="408"/>
      <c r="O146" s="409"/>
      <c r="P146" s="409"/>
      <c r="Q146" s="410"/>
      <c r="R146" s="23"/>
      <c r="T146" s="23"/>
      <c r="U146" s="23"/>
      <c r="V146" s="23"/>
      <c r="W146" s="23"/>
      <c r="X146" s="23"/>
      <c r="Y146" s="23"/>
      <c r="Z146" s="23"/>
    </row>
    <row r="147" spans="1:26" ht="12.95" customHeight="1" x14ac:dyDescent="0.2">
      <c r="A147" s="405" t="s">
        <v>215</v>
      </c>
      <c r="B147" s="406"/>
      <c r="C147" s="406"/>
      <c r="D147" s="407"/>
      <c r="E147" s="408"/>
      <c r="F147" s="409"/>
      <c r="G147" s="410"/>
      <c r="H147" s="408"/>
      <c r="I147" s="409"/>
      <c r="J147" s="410"/>
      <c r="K147" s="408"/>
      <c r="L147" s="409"/>
      <c r="M147" s="410"/>
      <c r="N147" s="408"/>
      <c r="O147" s="409"/>
      <c r="P147" s="409"/>
      <c r="Q147" s="410"/>
      <c r="R147" s="23"/>
      <c r="T147" s="23"/>
      <c r="U147" s="23"/>
      <c r="V147" s="23"/>
      <c r="W147" s="23"/>
      <c r="X147" s="23"/>
      <c r="Y147" s="23"/>
      <c r="Z147" s="23"/>
    </row>
    <row r="148" spans="1:26" ht="12.95" customHeight="1" x14ac:dyDescent="0.2">
      <c r="A148" s="405" t="s">
        <v>215</v>
      </c>
      <c r="B148" s="406"/>
      <c r="C148" s="406"/>
      <c r="D148" s="407"/>
      <c r="E148" s="408"/>
      <c r="F148" s="409"/>
      <c r="G148" s="410"/>
      <c r="H148" s="408"/>
      <c r="I148" s="409"/>
      <c r="J148" s="410"/>
      <c r="K148" s="408"/>
      <c r="L148" s="409"/>
      <c r="M148" s="410"/>
      <c r="N148" s="408"/>
      <c r="O148" s="409"/>
      <c r="P148" s="409"/>
      <c r="Q148" s="410"/>
      <c r="R148" s="23"/>
      <c r="T148" s="23"/>
      <c r="U148" s="23"/>
      <c r="V148" s="23"/>
      <c r="W148" s="23"/>
      <c r="X148" s="23"/>
      <c r="Y148" s="23"/>
      <c r="Z148" s="23"/>
    </row>
    <row r="149" spans="1:26" ht="27" customHeight="1" x14ac:dyDescent="0.2">
      <c r="A149" s="405" t="s">
        <v>215</v>
      </c>
      <c r="B149" s="406"/>
      <c r="C149" s="406"/>
      <c r="D149" s="407"/>
      <c r="E149" s="408"/>
      <c r="F149" s="409"/>
      <c r="G149" s="410"/>
      <c r="H149" s="408"/>
      <c r="I149" s="409"/>
      <c r="J149" s="410"/>
      <c r="K149" s="408"/>
      <c r="L149" s="409"/>
      <c r="M149" s="410"/>
      <c r="N149" s="408"/>
      <c r="O149" s="409"/>
      <c r="P149" s="409"/>
      <c r="Q149" s="410"/>
      <c r="R149" s="23"/>
      <c r="T149" s="23"/>
      <c r="U149" s="23"/>
      <c r="V149" s="23"/>
      <c r="W149" s="23"/>
      <c r="X149" s="23"/>
      <c r="Y149" s="23"/>
      <c r="Z149" s="23"/>
    </row>
    <row r="150" spans="1:26" ht="14.1" customHeight="1" x14ac:dyDescent="0.2">
      <c r="A150" s="393" t="s">
        <v>203</v>
      </c>
      <c r="B150" s="394"/>
      <c r="C150" s="394"/>
      <c r="D150" s="395"/>
      <c r="E150" s="396">
        <f>E151</f>
        <v>0</v>
      </c>
      <c r="F150" s="397"/>
      <c r="G150" s="398"/>
      <c r="H150" s="396">
        <f t="shared" ref="H150" si="12">H151</f>
        <v>0</v>
      </c>
      <c r="I150" s="397"/>
      <c r="J150" s="398"/>
      <c r="K150" s="396">
        <f t="shared" ref="K150" si="13">K151</f>
        <v>0</v>
      </c>
      <c r="L150" s="397"/>
      <c r="M150" s="398"/>
      <c r="N150" s="396">
        <f t="shared" ref="N150" si="14">N151</f>
        <v>0</v>
      </c>
      <c r="O150" s="397"/>
      <c r="P150" s="397"/>
      <c r="Q150" s="398"/>
      <c r="R150" s="23"/>
      <c r="T150" s="23"/>
      <c r="U150" s="23"/>
      <c r="V150" s="23"/>
      <c r="W150" s="23"/>
      <c r="X150" s="23"/>
      <c r="Y150" s="23"/>
      <c r="Z150" s="23"/>
    </row>
    <row r="151" spans="1:26" ht="12.95" customHeight="1" thickBot="1" x14ac:dyDescent="0.25">
      <c r="A151" s="399" t="s">
        <v>215</v>
      </c>
      <c r="B151" s="400"/>
      <c r="C151" s="400"/>
      <c r="D151" s="401"/>
      <c r="E151" s="402"/>
      <c r="F151" s="403"/>
      <c r="G151" s="404"/>
      <c r="H151" s="402"/>
      <c r="I151" s="403"/>
      <c r="J151" s="404"/>
      <c r="K151" s="402"/>
      <c r="L151" s="403"/>
      <c r="M151" s="404"/>
      <c r="N151" s="402"/>
      <c r="O151" s="403"/>
      <c r="P151" s="403"/>
      <c r="Q151" s="404"/>
      <c r="R151" s="23"/>
      <c r="T151" s="23"/>
      <c r="U151" s="23"/>
      <c r="V151" s="23"/>
      <c r="W151" s="23"/>
      <c r="X151" s="23"/>
      <c r="Y151" s="23"/>
      <c r="Z151" s="23"/>
    </row>
    <row r="152" spans="1:26" ht="12.95" customHeight="1" x14ac:dyDescent="0.15">
      <c r="A152" s="55"/>
      <c r="B152" s="22"/>
      <c r="C152" s="22"/>
      <c r="D152" s="23"/>
      <c r="E152" s="23"/>
      <c r="F152" s="23"/>
      <c r="G152" s="23"/>
      <c r="H152" s="23"/>
      <c r="I152" s="23"/>
      <c r="J152" s="55"/>
      <c r="K152" s="55"/>
      <c r="L152" s="23"/>
      <c r="M152" s="23"/>
      <c r="N152" s="23"/>
      <c r="O152" s="23"/>
      <c r="P152" s="23"/>
      <c r="Q152" s="23"/>
      <c r="R152" s="23"/>
      <c r="S152" s="23"/>
      <c r="T152" s="23"/>
      <c r="U152" s="23"/>
      <c r="V152" s="23"/>
      <c r="W152" s="23"/>
      <c r="X152" s="23"/>
      <c r="Y152" s="23"/>
      <c r="Z152" s="23"/>
    </row>
    <row r="153" spans="1:26" ht="12.95" customHeight="1" x14ac:dyDescent="0.15">
      <c r="A153" s="55"/>
      <c r="B153" s="22"/>
      <c r="C153" s="22"/>
      <c r="D153" s="23"/>
      <c r="E153" s="23"/>
      <c r="F153" s="23"/>
      <c r="G153" s="23"/>
      <c r="H153" s="55"/>
      <c r="I153" s="55"/>
      <c r="J153" s="23"/>
      <c r="K153" s="23"/>
      <c r="L153" s="23"/>
      <c r="M153" s="23"/>
      <c r="N153" s="23"/>
      <c r="O153" s="23"/>
      <c r="P153" s="23"/>
      <c r="Q153" s="23"/>
      <c r="R153" s="23"/>
      <c r="S153" s="23"/>
      <c r="T153" s="23"/>
      <c r="U153" s="23"/>
      <c r="V153" s="23"/>
      <c r="W153" s="23"/>
      <c r="X153" s="23"/>
      <c r="Y153" s="23"/>
      <c r="Z153" s="23"/>
    </row>
    <row r="154" spans="1:26" x14ac:dyDescent="0.15">
      <c r="A154" s="6"/>
      <c r="B154" s="7"/>
      <c r="C154" s="7"/>
      <c r="D154" s="6"/>
      <c r="E154" s="6"/>
      <c r="F154" s="6"/>
      <c r="G154" s="6"/>
      <c r="H154" s="6"/>
      <c r="I154" s="6"/>
      <c r="J154" s="5"/>
      <c r="K154" s="5"/>
      <c r="L154" s="73"/>
      <c r="M154" s="73"/>
      <c r="N154" s="73"/>
      <c r="O154" s="73"/>
      <c r="P154" s="73"/>
      <c r="Q154" s="73"/>
      <c r="R154" s="73"/>
      <c r="S154" s="73"/>
      <c r="T154" s="73"/>
      <c r="U154" s="23"/>
      <c r="V154" s="23"/>
      <c r="W154" s="23"/>
      <c r="X154" s="23"/>
      <c r="Y154" s="23"/>
      <c r="Z154" s="23"/>
    </row>
    <row r="155" spans="1:26" x14ac:dyDescent="0.15">
      <c r="A155" s="74"/>
      <c r="B155" s="17"/>
      <c r="C155" s="17"/>
      <c r="D155" s="73"/>
      <c r="E155" s="23"/>
      <c r="F155" s="23"/>
      <c r="G155" s="23"/>
      <c r="H155" s="23"/>
      <c r="I155" s="23"/>
      <c r="L155" s="73"/>
      <c r="M155" s="73"/>
      <c r="N155" s="73"/>
      <c r="O155" s="73"/>
      <c r="P155" s="73"/>
      <c r="Q155" s="73"/>
      <c r="R155" s="73"/>
      <c r="S155" s="73"/>
      <c r="T155" s="73"/>
      <c r="U155" s="23"/>
      <c r="V155" s="23"/>
      <c r="W155" s="23"/>
      <c r="X155" s="23"/>
      <c r="Y155" s="23"/>
      <c r="Z155" s="23"/>
    </row>
    <row r="156" spans="1:26" ht="12" thickBot="1" x14ac:dyDescent="0.2">
      <c r="A156" s="174"/>
      <c r="B156" s="19"/>
      <c r="C156" s="19"/>
      <c r="D156" s="23"/>
      <c r="E156" s="23"/>
      <c r="F156" s="23"/>
      <c r="G156" s="23"/>
      <c r="H156" s="23"/>
      <c r="I156" s="23"/>
      <c r="L156" s="53"/>
      <c r="M156" s="53"/>
      <c r="N156" s="53"/>
      <c r="O156" s="53"/>
      <c r="P156" s="53"/>
      <c r="Q156" s="53"/>
      <c r="R156" s="53"/>
      <c r="S156" s="53"/>
      <c r="T156" s="53"/>
      <c r="U156" s="23"/>
      <c r="V156" s="23"/>
      <c r="W156" s="23"/>
      <c r="X156" s="23"/>
      <c r="Y156" s="23"/>
      <c r="Z156" s="23"/>
    </row>
    <row r="157" spans="1:26" x14ac:dyDescent="0.15">
      <c r="A157" s="172" t="s">
        <v>71</v>
      </c>
      <c r="B157" s="173"/>
      <c r="C157" s="173"/>
      <c r="D157" s="157"/>
      <c r="E157" s="157"/>
      <c r="F157" s="158" t="s">
        <v>207</v>
      </c>
      <c r="G157" s="159"/>
      <c r="H157" s="160"/>
      <c r="I157" s="23"/>
      <c r="L157" s="53"/>
      <c r="M157" s="53"/>
      <c r="N157" s="53"/>
      <c r="O157" s="53"/>
      <c r="P157" s="53"/>
      <c r="Q157" s="53"/>
      <c r="R157" s="53"/>
      <c r="S157" s="53"/>
      <c r="T157" s="53"/>
      <c r="U157" s="23"/>
      <c r="V157" s="23"/>
      <c r="W157" s="23"/>
      <c r="X157" s="23"/>
      <c r="Y157" s="23"/>
      <c r="Z157" s="23"/>
    </row>
    <row r="158" spans="1:26" x14ac:dyDescent="0.15">
      <c r="A158" s="161" t="s">
        <v>87</v>
      </c>
      <c r="B158" s="162"/>
      <c r="C158" s="162"/>
      <c r="D158" s="163"/>
      <c r="E158" s="163"/>
      <c r="F158" s="171" t="s">
        <v>207</v>
      </c>
      <c r="G158" s="164"/>
      <c r="H158" s="165"/>
      <c r="I158" s="23"/>
      <c r="L158" s="53"/>
      <c r="M158" s="53"/>
      <c r="N158" s="53"/>
      <c r="O158" s="53"/>
      <c r="P158" s="53"/>
      <c r="Q158" s="53"/>
      <c r="R158" s="53"/>
      <c r="S158" s="53"/>
      <c r="T158" s="53"/>
      <c r="U158" s="73"/>
      <c r="V158" s="73"/>
      <c r="W158" s="73"/>
      <c r="X158" s="73"/>
      <c r="Y158" s="23"/>
      <c r="Z158" s="23"/>
    </row>
    <row r="159" spans="1:26" ht="12" thickBot="1" x14ac:dyDescent="0.2">
      <c r="A159" s="166" t="s">
        <v>130</v>
      </c>
      <c r="B159" s="167"/>
      <c r="C159" s="167"/>
      <c r="D159" s="168"/>
      <c r="E159" s="168"/>
      <c r="F159" s="169" t="s">
        <v>207</v>
      </c>
      <c r="G159" s="169"/>
      <c r="H159" s="170"/>
      <c r="I159" s="23"/>
      <c r="L159" s="53"/>
      <c r="M159" s="53"/>
      <c r="N159" s="53"/>
      <c r="O159" s="53"/>
      <c r="P159" s="53"/>
      <c r="Q159" s="53"/>
      <c r="R159" s="53"/>
      <c r="S159" s="53"/>
      <c r="T159" s="53"/>
      <c r="U159" s="73"/>
      <c r="V159" s="73"/>
      <c r="W159" s="73"/>
      <c r="X159" s="73"/>
      <c r="Y159" s="23"/>
      <c r="Z159" s="23"/>
    </row>
    <row r="160" spans="1:26" x14ac:dyDescent="0.15">
      <c r="L160" s="53"/>
      <c r="M160" s="53"/>
      <c r="N160" s="53"/>
      <c r="O160" s="53"/>
      <c r="P160" s="53"/>
      <c r="Q160" s="53"/>
      <c r="R160" s="53"/>
      <c r="S160" s="53"/>
      <c r="T160" s="53"/>
      <c r="U160" s="73"/>
      <c r="V160" s="73"/>
      <c r="W160" s="73"/>
      <c r="X160" s="73"/>
      <c r="Y160" s="23"/>
      <c r="Z160" s="23"/>
    </row>
    <row r="161" spans="1:24" x14ac:dyDescent="0.15">
      <c r="L161" s="9"/>
      <c r="M161" s="9"/>
      <c r="N161" s="9"/>
      <c r="O161" s="9"/>
      <c r="P161" s="9"/>
      <c r="Q161" s="9"/>
      <c r="R161" s="9"/>
      <c r="S161" s="9"/>
      <c r="T161" s="9"/>
      <c r="U161" s="5"/>
      <c r="V161" s="5"/>
      <c r="W161" s="5"/>
      <c r="X161" s="5"/>
    </row>
    <row r="162" spans="1:24" x14ac:dyDescent="0.15">
      <c r="L162" s="9"/>
      <c r="M162" s="9"/>
      <c r="N162" s="9"/>
      <c r="O162" s="9"/>
      <c r="P162" s="9"/>
      <c r="Q162" s="9"/>
      <c r="R162" s="9"/>
      <c r="S162" s="9"/>
      <c r="T162" s="9"/>
      <c r="U162" s="5"/>
      <c r="V162" s="5"/>
      <c r="W162" s="5"/>
      <c r="X162" s="5"/>
    </row>
    <row r="163" spans="1:24" x14ac:dyDescent="0.15">
      <c r="A163" s="6"/>
      <c r="J163" s="5"/>
      <c r="K163" s="9"/>
      <c r="L163" s="9"/>
      <c r="M163" s="9"/>
      <c r="N163" s="9"/>
      <c r="O163" s="9"/>
      <c r="P163" s="9"/>
      <c r="Q163" s="9"/>
      <c r="R163" s="9"/>
      <c r="S163" s="9"/>
      <c r="T163" s="9"/>
      <c r="U163" s="5"/>
      <c r="V163" s="5"/>
      <c r="W163" s="5"/>
      <c r="X163" s="5"/>
    </row>
    <row r="164" spans="1:24" x14ac:dyDescent="0.15">
      <c r="A164" s="6"/>
      <c r="J164" s="5"/>
      <c r="K164" s="9"/>
      <c r="L164" s="9"/>
      <c r="M164" s="9"/>
      <c r="N164" s="9"/>
      <c r="O164" s="9"/>
      <c r="P164" s="9"/>
      <c r="Q164" s="9"/>
      <c r="R164" s="9"/>
      <c r="S164" s="9"/>
      <c r="T164" s="9"/>
      <c r="U164" s="5"/>
      <c r="V164" s="5"/>
      <c r="W164" s="5"/>
      <c r="X164" s="5"/>
    </row>
    <row r="165" spans="1:24" x14ac:dyDescent="0.15">
      <c r="A165" s="6"/>
      <c r="J165" s="5"/>
      <c r="K165" s="9"/>
      <c r="L165" s="9"/>
      <c r="M165" s="9"/>
      <c r="N165" s="9"/>
      <c r="O165" s="9"/>
      <c r="P165" s="9"/>
      <c r="Q165" s="9"/>
      <c r="R165" s="9"/>
      <c r="S165" s="9"/>
      <c r="T165" s="9"/>
      <c r="U165" s="5"/>
      <c r="V165" s="5"/>
      <c r="W165" s="5"/>
      <c r="X165" s="5"/>
    </row>
    <row r="166" spans="1:24" x14ac:dyDescent="0.15">
      <c r="A166" s="6"/>
      <c r="J166" s="5"/>
      <c r="K166" s="9"/>
      <c r="L166" s="9"/>
      <c r="M166" s="9"/>
      <c r="N166" s="9"/>
      <c r="O166" s="9"/>
      <c r="P166" s="9"/>
      <c r="Q166" s="9"/>
      <c r="R166" s="9"/>
      <c r="S166" s="9"/>
      <c r="T166" s="9"/>
      <c r="U166" s="5"/>
      <c r="V166" s="5"/>
      <c r="W166" s="5"/>
      <c r="X166" s="5"/>
    </row>
    <row r="167" spans="1:24" x14ac:dyDescent="0.15">
      <c r="A167" s="6"/>
      <c r="B167" s="2"/>
      <c r="D167" s="4"/>
      <c r="J167" s="5"/>
      <c r="K167" s="11"/>
      <c r="L167" s="11"/>
      <c r="M167" s="11"/>
      <c r="N167" s="11"/>
      <c r="O167" s="11"/>
      <c r="P167" s="11"/>
      <c r="Q167" s="11"/>
      <c r="R167" s="9"/>
      <c r="S167" s="9"/>
      <c r="T167" s="9"/>
      <c r="U167" s="5"/>
      <c r="V167" s="5"/>
      <c r="W167" s="5"/>
      <c r="X167" s="5"/>
    </row>
    <row r="168" spans="1:24" x14ac:dyDescent="0.15">
      <c r="A168" s="6"/>
      <c r="B168" s="7"/>
      <c r="C168" s="7"/>
      <c r="D168" s="6"/>
      <c r="E168" s="3"/>
      <c r="F168" s="3"/>
      <c r="G168" s="3"/>
      <c r="H168" s="3"/>
      <c r="I168" s="6"/>
      <c r="J168" s="5"/>
      <c r="K168" s="11"/>
      <c r="L168" s="11"/>
      <c r="M168" s="11"/>
      <c r="N168" s="11"/>
      <c r="O168" s="11"/>
      <c r="P168" s="11"/>
      <c r="Q168" s="11"/>
      <c r="R168" s="11"/>
      <c r="S168" s="11"/>
      <c r="T168" s="11"/>
      <c r="U168" s="5"/>
      <c r="V168" s="5"/>
      <c r="W168" s="5"/>
      <c r="X168" s="5"/>
    </row>
    <row r="169" spans="1:24" x14ac:dyDescent="0.15">
      <c r="A169" s="6"/>
      <c r="B169" s="7"/>
      <c r="C169" s="7"/>
      <c r="D169" s="6"/>
      <c r="E169" s="6"/>
      <c r="F169" s="6"/>
      <c r="G169" s="6"/>
      <c r="H169" s="6"/>
      <c r="I169" s="6"/>
      <c r="J169" s="5"/>
      <c r="K169" s="11"/>
      <c r="L169" s="11"/>
      <c r="M169" s="11"/>
      <c r="N169" s="11"/>
      <c r="O169" s="11"/>
      <c r="P169" s="11"/>
      <c r="Q169" s="11"/>
      <c r="R169" s="11"/>
      <c r="S169" s="11"/>
      <c r="T169" s="11"/>
      <c r="U169" s="5"/>
      <c r="V169" s="5"/>
      <c r="W169" s="5"/>
      <c r="X169" s="5"/>
    </row>
    <row r="170" spans="1:24" x14ac:dyDescent="0.15">
      <c r="L170" s="5"/>
      <c r="M170" s="5"/>
      <c r="N170" s="5"/>
      <c r="O170" s="5"/>
      <c r="P170" s="5"/>
      <c r="Q170" s="5"/>
      <c r="R170" s="5"/>
      <c r="S170" s="5"/>
      <c r="T170" s="5"/>
      <c r="U170" s="5"/>
      <c r="V170" s="5"/>
      <c r="W170" s="5"/>
      <c r="X170" s="5"/>
    </row>
  </sheetData>
  <mergeCells count="217">
    <mergeCell ref="A1:Z1"/>
    <mergeCell ref="D6:Z6"/>
    <mergeCell ref="K140:Q140"/>
    <mergeCell ref="A124:C124"/>
    <mergeCell ref="E124:F124"/>
    <mergeCell ref="A125:C125"/>
    <mergeCell ref="E125:F125"/>
    <mergeCell ref="A126:C126"/>
    <mergeCell ref="E126:F126"/>
    <mergeCell ref="A121:C121"/>
    <mergeCell ref="E121:F121"/>
    <mergeCell ref="A122:C122"/>
    <mergeCell ref="E122:F122"/>
    <mergeCell ref="A123:C123"/>
    <mergeCell ref="E123:F123"/>
    <mergeCell ref="A118:C118"/>
    <mergeCell ref="E117:F117"/>
    <mergeCell ref="A112:C112"/>
    <mergeCell ref="E112:F112"/>
    <mergeCell ref="A113:C113"/>
    <mergeCell ref="E113:F113"/>
    <mergeCell ref="A114:C114"/>
    <mergeCell ref="E114:F114"/>
    <mergeCell ref="A107:C107"/>
    <mergeCell ref="E142:G142"/>
    <mergeCell ref="E143:G143"/>
    <mergeCell ref="E144:G144"/>
    <mergeCell ref="E145:G145"/>
    <mergeCell ref="H145:J145"/>
    <mergeCell ref="J7:K7"/>
    <mergeCell ref="N7:V7"/>
    <mergeCell ref="E140:J140"/>
    <mergeCell ref="A136:C136"/>
    <mergeCell ref="E136:F136"/>
    <mergeCell ref="D137:F137"/>
    <mergeCell ref="A97:C97"/>
    <mergeCell ref="A132:C132"/>
    <mergeCell ref="E132:F132"/>
    <mergeCell ref="E118:F118"/>
    <mergeCell ref="A119:C119"/>
    <mergeCell ref="E119:F119"/>
    <mergeCell ref="A120:C120"/>
    <mergeCell ref="E120:F120"/>
    <mergeCell ref="A115:C115"/>
    <mergeCell ref="E115:F115"/>
    <mergeCell ref="A116:C116"/>
    <mergeCell ref="E116:F116"/>
    <mergeCell ref="A117:C117"/>
    <mergeCell ref="H148:J148"/>
    <mergeCell ref="H144:J144"/>
    <mergeCell ref="N148:Q148"/>
    <mergeCell ref="K149:M149"/>
    <mergeCell ref="N149:Q149"/>
    <mergeCell ref="K150:M150"/>
    <mergeCell ref="N150:Q150"/>
    <mergeCell ref="E146:G146"/>
    <mergeCell ref="H146:J146"/>
    <mergeCell ref="K151:M151"/>
    <mergeCell ref="N151:Q151"/>
    <mergeCell ref="N144:Q144"/>
    <mergeCell ref="K145:M145"/>
    <mergeCell ref="N145:Q145"/>
    <mergeCell ref="D7:G7"/>
    <mergeCell ref="K146:M146"/>
    <mergeCell ref="N146:Q146"/>
    <mergeCell ref="K147:M147"/>
    <mergeCell ref="N147:Q147"/>
    <mergeCell ref="K141:M141"/>
    <mergeCell ref="K142:M142"/>
    <mergeCell ref="K143:M143"/>
    <mergeCell ref="K144:M144"/>
    <mergeCell ref="K148:M148"/>
    <mergeCell ref="E149:G149"/>
    <mergeCell ref="H149:J149"/>
    <mergeCell ref="E150:G150"/>
    <mergeCell ref="H150:J150"/>
    <mergeCell ref="E147:G147"/>
    <mergeCell ref="H147:J147"/>
    <mergeCell ref="E148:G148"/>
    <mergeCell ref="A148:D148"/>
    <mergeCell ref="A149:D149"/>
    <mergeCell ref="A150:D150"/>
    <mergeCell ref="A151:D151"/>
    <mergeCell ref="E151:G151"/>
    <mergeCell ref="H151:J151"/>
    <mergeCell ref="G135:I135"/>
    <mergeCell ref="A127:C127"/>
    <mergeCell ref="E127:F127"/>
    <mergeCell ref="A128:C128"/>
    <mergeCell ref="E128:F128"/>
    <mergeCell ref="A129:C129"/>
    <mergeCell ref="E129:F129"/>
    <mergeCell ref="E141:G141"/>
    <mergeCell ref="A133:C133"/>
    <mergeCell ref="E133:F133"/>
    <mergeCell ref="A134:C134"/>
    <mergeCell ref="E134:F134"/>
    <mergeCell ref="A135:C135"/>
    <mergeCell ref="E135:F135"/>
    <mergeCell ref="A130:C130"/>
    <mergeCell ref="E130:F130"/>
    <mergeCell ref="A131:C131"/>
    <mergeCell ref="E131:F131"/>
    <mergeCell ref="A145:D145"/>
    <mergeCell ref="A146:D146"/>
    <mergeCell ref="D109:F109"/>
    <mergeCell ref="A110:C110"/>
    <mergeCell ref="E110:F110"/>
    <mergeCell ref="A111:C111"/>
    <mergeCell ref="E111:F111"/>
    <mergeCell ref="A101:C101"/>
    <mergeCell ref="A102:C102"/>
    <mergeCell ref="A103:C103"/>
    <mergeCell ref="A104:C104"/>
    <mergeCell ref="A105:C105"/>
    <mergeCell ref="A106:C106"/>
    <mergeCell ref="A94:C94"/>
    <mergeCell ref="A95:C95"/>
    <mergeCell ref="A96:C96"/>
    <mergeCell ref="A98:C98"/>
    <mergeCell ref="A99:C99"/>
    <mergeCell ref="A100:C100"/>
    <mergeCell ref="A88:C88"/>
    <mergeCell ref="A89:C89"/>
    <mergeCell ref="A90:C90"/>
    <mergeCell ref="A91:C91"/>
    <mergeCell ref="A92:C92"/>
    <mergeCell ref="A93:C93"/>
    <mergeCell ref="H7:I7"/>
    <mergeCell ref="A41:C41"/>
    <mergeCell ref="A42:C42"/>
    <mergeCell ref="A43:C43"/>
    <mergeCell ref="B31:C31"/>
    <mergeCell ref="A33:C33"/>
    <mergeCell ref="A34:C34"/>
    <mergeCell ref="A35:C35"/>
    <mergeCell ref="A36:C36"/>
    <mergeCell ref="A37:C37"/>
    <mergeCell ref="A18:C18"/>
    <mergeCell ref="A19:C19"/>
    <mergeCell ref="A20:C20"/>
    <mergeCell ref="A21:C21"/>
    <mergeCell ref="B22:C22"/>
    <mergeCell ref="B23:C23"/>
    <mergeCell ref="A40:C40"/>
    <mergeCell ref="A144:D144"/>
    <mergeCell ref="A47:C47"/>
    <mergeCell ref="A48:C48"/>
    <mergeCell ref="B49:C49"/>
    <mergeCell ref="B50:C50"/>
    <mergeCell ref="B51:C51"/>
    <mergeCell ref="A44:C44"/>
    <mergeCell ref="A45:C45"/>
    <mergeCell ref="A46:C46"/>
    <mergeCell ref="A58:C58"/>
    <mergeCell ref="A59:C59"/>
    <mergeCell ref="A60:C60"/>
    <mergeCell ref="A61:C61"/>
    <mergeCell ref="A62:C62"/>
    <mergeCell ref="A63:C63"/>
    <mergeCell ref="B52:C52"/>
    <mergeCell ref="A53:C53"/>
    <mergeCell ref="A54:C54"/>
    <mergeCell ref="A55:C55"/>
    <mergeCell ref="A73:C73"/>
    <mergeCell ref="A74:C74"/>
    <mergeCell ref="A75:C75"/>
    <mergeCell ref="A64:C64"/>
    <mergeCell ref="A65:C65"/>
    <mergeCell ref="A56:C56"/>
    <mergeCell ref="A57:C57"/>
    <mergeCell ref="A70:C70"/>
    <mergeCell ref="A71:C71"/>
    <mergeCell ref="A72:C72"/>
    <mergeCell ref="A141:D141"/>
    <mergeCell ref="A142:D142"/>
    <mergeCell ref="A143:D143"/>
    <mergeCell ref="A66:C66"/>
    <mergeCell ref="A67:C67"/>
    <mergeCell ref="A68:C68"/>
    <mergeCell ref="A69:C69"/>
    <mergeCell ref="A82:C82"/>
    <mergeCell ref="A83:C83"/>
    <mergeCell ref="A84:C84"/>
    <mergeCell ref="A85:C85"/>
    <mergeCell ref="A86:C86"/>
    <mergeCell ref="A87:C87"/>
    <mergeCell ref="A76:C76"/>
    <mergeCell ref="A77:C77"/>
    <mergeCell ref="A78:C78"/>
    <mergeCell ref="A79:C79"/>
    <mergeCell ref="A80:C80"/>
    <mergeCell ref="A81:C81"/>
    <mergeCell ref="A2:C2"/>
    <mergeCell ref="A3:C3"/>
    <mergeCell ref="A4:C4"/>
    <mergeCell ref="D4:I4"/>
    <mergeCell ref="D3:I3"/>
    <mergeCell ref="D2:I2"/>
    <mergeCell ref="A147:D147"/>
    <mergeCell ref="A12:C12"/>
    <mergeCell ref="A13:C13"/>
    <mergeCell ref="A14:C14"/>
    <mergeCell ref="A15:C15"/>
    <mergeCell ref="A16:C16"/>
    <mergeCell ref="A17:C17"/>
    <mergeCell ref="A9:C9"/>
    <mergeCell ref="A10:C10"/>
    <mergeCell ref="A11:C11"/>
    <mergeCell ref="B24:C24"/>
    <mergeCell ref="B25:C25"/>
    <mergeCell ref="A26:C26"/>
    <mergeCell ref="A27:C27"/>
    <mergeCell ref="B29:C29"/>
    <mergeCell ref="B30:C30"/>
    <mergeCell ref="A38:C38"/>
    <mergeCell ref="A39:C39"/>
  </mergeCells>
  <phoneticPr fontId="2" type="noConversion"/>
  <conditionalFormatting sqref="D2:D4">
    <cfRule type="containsText" dxfId="15" priority="5" operator="containsText" text="Enter Trainee Name">
      <formula>NOT(ISERROR(SEARCH("Enter Trainee Name",D2)))</formula>
    </cfRule>
    <cfRule type="containsText" dxfId="14" priority="6" operator="containsText" text="Enter">
      <formula>NOT(ISERROR(SEARCH("Enter",D2)))</formula>
    </cfRule>
    <cfRule type="containsText" dxfId="13" priority="7" operator="containsText" text="Enter">
      <formula>NOT(ISERROR(SEARCH("Enter",D2)))</formula>
    </cfRule>
    <cfRule type="containsText" dxfId="12" priority="8" operator="containsText" text="Enter">
      <formula>NOT(ISERROR(SEARCH("Enter",D2)))</formula>
    </cfRule>
  </conditionalFormatting>
  <conditionalFormatting sqref="D3:D4">
    <cfRule type="containsText" dxfId="11" priority="3" operator="containsText" text="Enter ">
      <formula>NOT(ISERROR(SEARCH("Enter ",D3)))</formula>
    </cfRule>
    <cfRule type="containsText" dxfId="10" priority="4" operator="containsText" text="Enter Student ID#">
      <formula>NOT(ISERROR(SEARCH("Enter Student ID#",D3)))</formula>
    </cfRule>
  </conditionalFormatting>
  <conditionalFormatting sqref="A146:D149">
    <cfRule type="containsText" dxfId="9" priority="2" operator="containsText" text="Insert Test Name (and Type)">
      <formula>NOT(ISERROR(SEARCH("Insert Test Name (and Type)",A146)))</formula>
    </cfRule>
  </conditionalFormatting>
  <conditionalFormatting sqref="A151:D151">
    <cfRule type="containsText" dxfId="8" priority="1" operator="containsText" text="Insert Test Name (and Type)">
      <formula>NOT(ISERROR(SEARCH("Insert Test Name (and Type)",A151)))</formula>
    </cfRule>
  </conditionalFormatting>
  <pageMargins left="0.5" right="0.5" top="0.5" bottom="0.5" header="0" footer="0.3"/>
  <pageSetup fitToHeight="0"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S4" sqref="S4"/>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16" t="s">
        <v>246</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7" t="s">
        <v>239</v>
      </c>
      <c r="E6" s="528"/>
      <c r="F6" s="528"/>
      <c r="G6" s="528"/>
      <c r="H6" s="529"/>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171</v>
      </c>
      <c r="B13" s="471"/>
      <c r="C13" s="471"/>
      <c r="D13" s="97"/>
      <c r="E13" s="84"/>
      <c r="F13" s="85"/>
      <c r="G13" s="85"/>
      <c r="H13" s="85"/>
      <c r="I13" s="85"/>
      <c r="J13" s="85"/>
      <c r="K13" s="85"/>
      <c r="L13" s="85"/>
      <c r="M13" s="85"/>
      <c r="N13" s="85"/>
      <c r="O13" s="85"/>
      <c r="P13" s="85"/>
      <c r="Q13" s="85"/>
      <c r="R13" s="42"/>
      <c r="S13" s="86"/>
      <c r="T13" s="234">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34">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34">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34">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34">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34">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36"/>
      <c r="E20" s="88"/>
      <c r="F20" s="42"/>
      <c r="G20" s="42"/>
      <c r="H20" s="42"/>
      <c r="I20" s="42"/>
      <c r="J20" s="42"/>
      <c r="K20" s="42"/>
      <c r="L20" s="42"/>
      <c r="M20" s="42"/>
      <c r="N20" s="42"/>
      <c r="O20" s="42"/>
      <c r="P20" s="42"/>
      <c r="Q20" s="42"/>
      <c r="R20" s="42"/>
      <c r="S20" s="86"/>
      <c r="T20" s="234">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34">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34">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34">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34">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34">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34">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34">
        <f t="shared" si="1"/>
        <v>0</v>
      </c>
    </row>
    <row r="30" spans="1:26" x14ac:dyDescent="0.15">
      <c r="A30" s="273" t="s">
        <v>12</v>
      </c>
      <c r="B30" s="274"/>
      <c r="C30" s="275"/>
      <c r="D30" s="234">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34">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34">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34">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34">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34">
        <f t="shared" si="1"/>
        <v>0</v>
      </c>
    </row>
    <row r="38" spans="1:20" ht="14.1" customHeight="1" x14ac:dyDescent="0.15">
      <c r="A38" s="468" t="s">
        <v>121</v>
      </c>
      <c r="B38" s="469"/>
      <c r="C38" s="469"/>
      <c r="D38" s="236"/>
      <c r="E38" s="88"/>
      <c r="F38" s="91"/>
      <c r="G38" s="91"/>
      <c r="H38" s="91"/>
      <c r="I38" s="91"/>
      <c r="J38" s="91"/>
      <c r="K38" s="91"/>
      <c r="L38" s="91"/>
      <c r="M38" s="91"/>
      <c r="N38" s="91"/>
      <c r="O38" s="91"/>
      <c r="P38" s="91"/>
      <c r="Q38" s="91"/>
      <c r="R38" s="91"/>
      <c r="S38" s="92"/>
      <c r="T38" s="234">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34">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34">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34">
        <f t="shared" si="1"/>
        <v>0</v>
      </c>
    </row>
    <row r="42" spans="1:20" ht="21"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34">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34">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34">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34"/>
      <c r="E48" s="87"/>
      <c r="F48" s="39"/>
      <c r="G48" s="39"/>
      <c r="H48" s="39"/>
      <c r="I48" s="39"/>
      <c r="J48" s="39"/>
      <c r="K48" s="39"/>
      <c r="L48" s="39"/>
      <c r="M48" s="39"/>
      <c r="N48" s="39"/>
      <c r="O48" s="39"/>
      <c r="P48" s="39"/>
      <c r="Q48" s="39"/>
      <c r="R48" s="39"/>
      <c r="S48" s="99"/>
      <c r="T48" s="37">
        <f>SUM(E48:S48)</f>
        <v>0</v>
      </c>
    </row>
    <row r="49" spans="1:20" ht="10.5" customHeight="1" x14ac:dyDescent="0.15">
      <c r="A49" s="498" t="s">
        <v>220</v>
      </c>
      <c r="B49" s="495"/>
      <c r="C49" s="495"/>
      <c r="D49" s="234">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34">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34">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34">
        <f t="shared" si="9"/>
        <v>0</v>
      </c>
    </row>
    <row r="52" spans="1:20" ht="10.5" customHeight="1" x14ac:dyDescent="0.15">
      <c r="A52" s="272"/>
      <c r="B52" s="471" t="s">
        <v>46</v>
      </c>
      <c r="C52" s="471"/>
      <c r="D52" s="236"/>
      <c r="E52" s="90"/>
      <c r="F52" s="91"/>
      <c r="G52" s="91"/>
      <c r="H52" s="91"/>
      <c r="I52" s="91"/>
      <c r="J52" s="91"/>
      <c r="K52" s="91"/>
      <c r="L52" s="91"/>
      <c r="M52" s="91"/>
      <c r="N52" s="91"/>
      <c r="O52" s="91"/>
      <c r="P52" s="91"/>
      <c r="Q52" s="91"/>
      <c r="R52" s="91"/>
      <c r="S52" s="92"/>
      <c r="T52" s="234">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34">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34">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34">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34">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34">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34">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34">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34">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34">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34">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34">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34">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34">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34">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34">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34">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34">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34">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34">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34">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34">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34">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34">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34">
        <f t="shared" si="12"/>
        <v>0</v>
      </c>
    </row>
    <row r="83" spans="1:20" ht="22.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34">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34">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34">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34">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34">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34">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34">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34">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34">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34">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34">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34">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34">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34">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34">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34">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34">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167</v>
      </c>
      <c r="B104" s="485"/>
      <c r="C104" s="485"/>
      <c r="D104" s="203"/>
      <c r="E104" s="90"/>
      <c r="F104" s="91"/>
      <c r="G104" s="91"/>
      <c r="H104" s="91"/>
      <c r="I104" s="91"/>
      <c r="J104" s="91"/>
      <c r="K104" s="91"/>
      <c r="L104" s="91"/>
      <c r="M104" s="91"/>
      <c r="N104" s="91"/>
      <c r="O104" s="91"/>
      <c r="P104" s="91"/>
      <c r="Q104" s="91"/>
      <c r="R104" s="91"/>
      <c r="S104" s="92"/>
      <c r="T104" s="234">
        <f>SUM(E104:S104)</f>
        <v>0</v>
      </c>
    </row>
    <row r="105" spans="1:21" ht="24" customHeight="1" x14ac:dyDescent="0.15">
      <c r="A105" s="468" t="s">
        <v>168</v>
      </c>
      <c r="B105" s="469"/>
      <c r="C105" s="469"/>
      <c r="D105" s="203"/>
      <c r="E105" s="90"/>
      <c r="F105" s="91"/>
      <c r="G105" s="91"/>
      <c r="H105" s="91"/>
      <c r="I105" s="91"/>
      <c r="J105" s="91"/>
      <c r="K105" s="91"/>
      <c r="L105" s="91"/>
      <c r="M105" s="91"/>
      <c r="N105" s="91"/>
      <c r="O105" s="91"/>
      <c r="P105" s="91"/>
      <c r="Q105" s="91"/>
      <c r="R105" s="91"/>
      <c r="S105" s="92"/>
      <c r="T105" s="234">
        <f t="shared" si="19"/>
        <v>0</v>
      </c>
    </row>
    <row r="106" spans="1:21" ht="25.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34">
        <f t="shared" si="19"/>
        <v>0</v>
      </c>
    </row>
    <row r="107" spans="1:21" ht="22.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34">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34">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166</v>
      </c>
      <c r="E112" s="477"/>
      <c r="F112" s="478"/>
      <c r="P112" s="243"/>
      <c r="Q112" s="243"/>
      <c r="R112" s="243"/>
      <c r="S112" s="243"/>
      <c r="T112" s="243"/>
      <c r="U112" s="243"/>
    </row>
    <row r="113" spans="1:26" ht="15" customHeight="1" x14ac:dyDescent="0.15">
      <c r="A113" s="464" t="s">
        <v>74</v>
      </c>
      <c r="B113" s="415"/>
      <c r="C113" s="416"/>
      <c r="D113" s="235"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33"/>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33"/>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33"/>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33"/>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33"/>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33"/>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34"/>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33"/>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33"/>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33"/>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39"/>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33"/>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34"/>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33"/>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33"/>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33"/>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33"/>
      <c r="E131" s="453"/>
      <c r="F131" s="454"/>
      <c r="G131" s="54"/>
    </row>
    <row r="132" spans="1:20" ht="26.1" customHeight="1" x14ac:dyDescent="0.15">
      <c r="A132" s="445" t="s">
        <v>64</v>
      </c>
      <c r="B132" s="446"/>
      <c r="C132" s="447"/>
      <c r="D132" s="233"/>
      <c r="E132" s="453"/>
      <c r="F132" s="454"/>
      <c r="G132" s="54"/>
    </row>
    <row r="133" spans="1:20" ht="18" customHeight="1" x14ac:dyDescent="0.15">
      <c r="A133" s="445" t="s">
        <v>83</v>
      </c>
      <c r="B133" s="446"/>
      <c r="C133" s="447"/>
      <c r="D133" s="233"/>
      <c r="E133" s="453"/>
      <c r="F133" s="454"/>
      <c r="G133" s="54"/>
    </row>
    <row r="134" spans="1:20" ht="12.95" customHeight="1" x14ac:dyDescent="0.15">
      <c r="A134" s="445" t="s">
        <v>29</v>
      </c>
      <c r="B134" s="446"/>
      <c r="C134" s="447"/>
      <c r="D134" s="233"/>
      <c r="E134" s="453"/>
      <c r="F134" s="454"/>
      <c r="G134" s="54"/>
    </row>
    <row r="135" spans="1:20" ht="12.95" customHeight="1" x14ac:dyDescent="0.15">
      <c r="A135" s="455" t="s">
        <v>34</v>
      </c>
      <c r="B135" s="456"/>
      <c r="C135" s="457"/>
      <c r="D135" s="234"/>
      <c r="E135" s="458"/>
      <c r="F135" s="459"/>
      <c r="G135" s="54"/>
    </row>
    <row r="136" spans="1:20" ht="12.95" customHeight="1" x14ac:dyDescent="0.15">
      <c r="A136" s="445" t="s">
        <v>157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38"/>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106</v>
      </c>
      <c r="F144" s="442"/>
      <c r="G144" s="443"/>
      <c r="H144" s="66"/>
      <c r="I144" s="67"/>
      <c r="J144" s="68"/>
      <c r="K144" s="444" t="s">
        <v>106</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203</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40" t="s">
        <v>72</v>
      </c>
      <c r="B158" s="241"/>
      <c r="C158" s="241"/>
      <c r="D158" s="163"/>
      <c r="E158" s="163"/>
      <c r="F158" s="171" t="s">
        <v>207</v>
      </c>
      <c r="G158" s="164"/>
      <c r="H158" s="232"/>
      <c r="K158" s="73"/>
      <c r="L158" s="55"/>
      <c r="M158" s="52"/>
      <c r="N158" s="52"/>
      <c r="O158" s="52"/>
      <c r="P158" s="73"/>
      <c r="Q158" s="73"/>
      <c r="R158" s="73"/>
    </row>
    <row r="159" spans="1:18" ht="12.95" customHeight="1" thickBot="1" x14ac:dyDescent="0.2">
      <c r="A159" s="242"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7:C7"/>
    <mergeCell ref="A14:C14"/>
    <mergeCell ref="A15:C15"/>
    <mergeCell ref="A1:O1"/>
    <mergeCell ref="A2:C2"/>
    <mergeCell ref="D2:H2"/>
    <mergeCell ref="A3:C3"/>
    <mergeCell ref="D3:H3"/>
    <mergeCell ref="A4:C4"/>
    <mergeCell ref="D4:H4"/>
    <mergeCell ref="A5:C5"/>
    <mergeCell ref="D5:H5"/>
    <mergeCell ref="A6:C6"/>
    <mergeCell ref="D6:H6"/>
    <mergeCell ref="D7:N7"/>
    <mergeCell ref="A16:C16"/>
    <mergeCell ref="A17:C17"/>
    <mergeCell ref="A18:C18"/>
    <mergeCell ref="A19:C19"/>
    <mergeCell ref="D9:D10"/>
    <mergeCell ref="E9:T9"/>
    <mergeCell ref="A11:C11"/>
    <mergeCell ref="A12:C12"/>
    <mergeCell ref="A13:C13"/>
    <mergeCell ref="B26:C26"/>
    <mergeCell ref="B27:C27"/>
    <mergeCell ref="A28:C28"/>
    <mergeCell ref="A29:C29"/>
    <mergeCell ref="B31:C31"/>
    <mergeCell ref="B32:C32"/>
    <mergeCell ref="A20:C20"/>
    <mergeCell ref="A21:C21"/>
    <mergeCell ref="A22:C22"/>
    <mergeCell ref="A23:C23"/>
    <mergeCell ref="B24:C24"/>
    <mergeCell ref="B25:C25"/>
    <mergeCell ref="A39:C39"/>
    <mergeCell ref="A40:C40"/>
    <mergeCell ref="A41:C41"/>
    <mergeCell ref="A42:C42"/>
    <mergeCell ref="A43:C43"/>
    <mergeCell ref="A44:C44"/>
    <mergeCell ref="B33:C33"/>
    <mergeCell ref="A34:C34"/>
    <mergeCell ref="A35:C35"/>
    <mergeCell ref="A36:C36"/>
    <mergeCell ref="A37:C37"/>
    <mergeCell ref="A38:C38"/>
    <mergeCell ref="B51:C51"/>
    <mergeCell ref="B52:C52"/>
    <mergeCell ref="B53:C53"/>
    <mergeCell ref="B54:C54"/>
    <mergeCell ref="A55:C55"/>
    <mergeCell ref="A56:C56"/>
    <mergeCell ref="A45:C45"/>
    <mergeCell ref="A46:C46"/>
    <mergeCell ref="A47:C47"/>
    <mergeCell ref="A48:C48"/>
    <mergeCell ref="A49:C49"/>
    <mergeCell ref="A50:C50"/>
    <mergeCell ref="A63:C63"/>
    <mergeCell ref="A64:C64"/>
    <mergeCell ref="A65:C65"/>
    <mergeCell ref="A66:C66"/>
    <mergeCell ref="A67:C67"/>
    <mergeCell ref="A68:C68"/>
    <mergeCell ref="A57:C57"/>
    <mergeCell ref="A58:C58"/>
    <mergeCell ref="A59:C59"/>
    <mergeCell ref="A60:C60"/>
    <mergeCell ref="A61:C61"/>
    <mergeCell ref="A62:C62"/>
    <mergeCell ref="A75:C75"/>
    <mergeCell ref="A76:C76"/>
    <mergeCell ref="A77:C77"/>
    <mergeCell ref="A78:C78"/>
    <mergeCell ref="A79:C79"/>
    <mergeCell ref="A80:C80"/>
    <mergeCell ref="A69:C69"/>
    <mergeCell ref="A70:C70"/>
    <mergeCell ref="A71:C71"/>
    <mergeCell ref="A72:C72"/>
    <mergeCell ref="A73:C73"/>
    <mergeCell ref="A74:C74"/>
    <mergeCell ref="A87:C87"/>
    <mergeCell ref="A88:C88"/>
    <mergeCell ref="A89:C89"/>
    <mergeCell ref="A90:C90"/>
    <mergeCell ref="A91:C91"/>
    <mergeCell ref="A92:C92"/>
    <mergeCell ref="A81:C81"/>
    <mergeCell ref="A82:C82"/>
    <mergeCell ref="A83:C83"/>
    <mergeCell ref="A84:C84"/>
    <mergeCell ref="A85:C85"/>
    <mergeCell ref="A86:C86"/>
    <mergeCell ref="A99:C99"/>
    <mergeCell ref="A100:C100"/>
    <mergeCell ref="A101:C101"/>
    <mergeCell ref="A102:C102"/>
    <mergeCell ref="A103:C103"/>
    <mergeCell ref="A104:C104"/>
    <mergeCell ref="A93:C93"/>
    <mergeCell ref="A94:C94"/>
    <mergeCell ref="A95:C95"/>
    <mergeCell ref="A96:C96"/>
    <mergeCell ref="A97:C97"/>
    <mergeCell ref="A98:C98"/>
    <mergeCell ref="A113:C113"/>
    <mergeCell ref="E113:F113"/>
    <mergeCell ref="A114:C114"/>
    <mergeCell ref="E114:F114"/>
    <mergeCell ref="A115:C115"/>
    <mergeCell ref="E115:F115"/>
    <mergeCell ref="A105:C105"/>
    <mergeCell ref="A106:C106"/>
    <mergeCell ref="A107:C107"/>
    <mergeCell ref="A108:C108"/>
    <mergeCell ref="A109:C109"/>
    <mergeCell ref="D112:F112"/>
    <mergeCell ref="A120:C120"/>
    <mergeCell ref="E120:F120"/>
    <mergeCell ref="A121:C121"/>
    <mergeCell ref="E121:F121"/>
    <mergeCell ref="A118:C118"/>
    <mergeCell ref="E118:F118"/>
    <mergeCell ref="A119:C119"/>
    <mergeCell ref="E119:F119"/>
    <mergeCell ref="A116:C116"/>
    <mergeCell ref="E116:F116"/>
    <mergeCell ref="A117:C117"/>
    <mergeCell ref="E117:F117"/>
    <mergeCell ref="A126:C126"/>
    <mergeCell ref="E126:F126"/>
    <mergeCell ref="A127:C127"/>
    <mergeCell ref="E127:F127"/>
    <mergeCell ref="A124:C124"/>
    <mergeCell ref="E124:F124"/>
    <mergeCell ref="A125:C125"/>
    <mergeCell ref="E125:F125"/>
    <mergeCell ref="A122:C122"/>
    <mergeCell ref="E122:F122"/>
    <mergeCell ref="A123:C123"/>
    <mergeCell ref="E123:F123"/>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P1:T1"/>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 ref="H149:J149"/>
  </mergeCells>
  <phoneticPr fontId="2" type="noConversion"/>
  <conditionalFormatting sqref="P1">
    <cfRule type="containsText" dxfId="200" priority="38" operator="containsText" text="Enter Semester/Year">
      <formula>NOT(ISERROR(SEARCH("Enter Semester/Year",P1)))</formula>
    </cfRule>
    <cfRule type="containsText" dxfId="199" priority="39" operator="containsText" text="Enter Semester/Year ">
      <formula>NOT(ISERROR(SEARCH("Enter Semester/Year ",P1)))</formula>
    </cfRule>
  </conditionalFormatting>
  <conditionalFormatting sqref="P1">
    <cfRule type="containsText" dxfId="198" priority="34" operator="containsText" text="Enter Semester/Year (e.g. Fall 2014)">
      <formula>NOT(ISERROR(SEARCH("Enter Semester/Year (e.g. Fall 2014)",P1)))</formula>
    </cfRule>
  </conditionalFormatting>
  <conditionalFormatting sqref="A149:D152">
    <cfRule type="containsText" dxfId="197" priority="33" operator="containsText" text="Insert Test Name (and Type)">
      <formula>NOT(ISERROR(SEARCH("Insert Test Name (and Type)",A149)))</formula>
    </cfRule>
  </conditionalFormatting>
  <conditionalFormatting sqref="A154:D154">
    <cfRule type="containsText" dxfId="196" priority="32" operator="containsText" text="Insert Test Name (and Type)">
      <formula>NOT(ISERROR(SEARCH("Insert Test Name (and Type)",A154)))</formula>
    </cfRule>
  </conditionalFormatting>
  <conditionalFormatting sqref="D2:H2">
    <cfRule type="containsText" dxfId="195" priority="6" operator="containsText" text="Enter Student Name">
      <formula>NOT(ISERROR(SEARCH("Enter Student Name",D2)))</formula>
    </cfRule>
  </conditionalFormatting>
  <conditionalFormatting sqref="D3:H3">
    <cfRule type="containsText" dxfId="194" priority="5" operator="containsText" text="Enter Student ID#">
      <formula>NOT(ISERROR(SEARCH("Enter Student ID#",D3)))</formula>
    </cfRule>
  </conditionalFormatting>
  <conditionalFormatting sqref="D4:H4">
    <cfRule type="containsText" dxfId="193" priority="4" operator="containsText" text="Enter McGill Supervisor Name">
      <formula>NOT(ISERROR(SEARCH("Enter McGill Supervisor Name",D4)))</formula>
    </cfRule>
  </conditionalFormatting>
  <conditionalFormatting sqref="D5:H5">
    <cfRule type="containsText" dxfId="192" priority="3" operator="containsText" text="Enter Site Supervisor Name">
      <formula>NOT(ISERROR(SEARCH("Enter Site Supervisor Name",D5)))</formula>
    </cfRule>
  </conditionalFormatting>
  <conditionalFormatting sqref="D6:H6">
    <cfRule type="containsText" dxfId="191" priority="2" operator="containsText" text="Enter Practicum Location">
      <formula>NOT(ISERROR(SEARCH("Enter Practicum Location",D6)))</formula>
    </cfRule>
  </conditionalFormatting>
  <conditionalFormatting sqref="D7">
    <cfRule type="containsText" dxfId="190" priority="1" operator="containsText" text="Enter Treatment Setting">
      <formula>NOT(ISERROR(SEARCH("Enter Treatment Setting",D7)))</formula>
    </cfRule>
  </conditionalFormatting>
  <dataValidations count="2">
    <dataValidation type="list" errorStyle="information" allowBlank="1" showInputMessage="1" sqref="P1:T1">
      <formula1>Date</formula1>
    </dataValidation>
    <dataValidation type="list" allowBlank="1" showInputMessage="1" sqref="D7:N7">
      <formula1>Treatmentsetting</formula1>
    </dataValidation>
  </dataValidations>
  <pageMargins left="0.5" right="0.5" top="0.5" bottom="0.5" header="0" footer="0.3"/>
  <pageSetup scale="70" fitToHeight="0" orientation="portrait" r:id="rId1"/>
  <legacyDrawing r:id="rId2"/>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B147"/>
  <sheetViews>
    <sheetView topLeftCell="A10" workbookViewId="0">
      <selection activeCell="E7" sqref="E7"/>
    </sheetView>
  </sheetViews>
  <sheetFormatPr defaultColWidth="10.75" defaultRowHeight="10.5" x14ac:dyDescent="0.15"/>
  <cols>
    <col min="1" max="1" width="3" style="23" customWidth="1"/>
    <col min="2" max="2" width="6" style="22" customWidth="1"/>
    <col min="3" max="3" width="21.125" style="22" customWidth="1"/>
    <col min="4" max="4" width="20.875" style="23" customWidth="1"/>
    <col min="5" max="5" width="12.75" style="23" customWidth="1"/>
    <col min="6" max="6" width="13.25" style="23" customWidth="1"/>
    <col min="7" max="7" width="9.375" style="23" customWidth="1"/>
    <col min="8" max="8" width="12.75" style="23" customWidth="1"/>
    <col min="9" max="9" width="5.875" style="23" customWidth="1"/>
    <col min="10" max="10" width="10" style="23" customWidth="1"/>
    <col min="11" max="11" width="6.375" style="23" customWidth="1"/>
    <col min="12" max="12" width="1.75" style="23" customWidth="1"/>
    <col min="13" max="13" width="4.375" style="23" customWidth="1"/>
    <col min="14" max="14" width="4.75" style="23" customWidth="1"/>
    <col min="15" max="15" width="1.875" style="23" customWidth="1"/>
    <col min="16" max="16" width="5" style="23" hidden="1" customWidth="1"/>
    <col min="17" max="17" width="5.25" style="23" customWidth="1"/>
    <col min="18" max="18" width="2.25" style="23" customWidth="1"/>
    <col min="19" max="19" width="3.875" style="23" customWidth="1"/>
    <col min="20" max="20" width="2.875" style="23" customWidth="1"/>
    <col min="21" max="21" width="3" style="23" customWidth="1"/>
    <col min="22" max="22" width="1.75" style="23" customWidth="1"/>
    <col min="23" max="23" width="1.875" style="23" customWidth="1"/>
    <col min="24" max="24" width="3.625" style="23" customWidth="1"/>
    <col min="25" max="16384" width="10.75" style="23"/>
  </cols>
  <sheetData>
    <row r="1" spans="1:24" ht="18" customHeight="1" thickBot="1" x14ac:dyDescent="0.2">
      <c r="A1" s="586" t="s">
        <v>95</v>
      </c>
      <c r="B1" s="586"/>
      <c r="C1" s="586"/>
      <c r="D1" s="586"/>
      <c r="E1" s="586"/>
      <c r="F1" s="586"/>
      <c r="G1" s="586"/>
      <c r="H1" s="586"/>
      <c r="I1" s="586"/>
      <c r="J1" s="252"/>
      <c r="K1" s="252"/>
      <c r="L1" s="252"/>
      <c r="M1" s="252"/>
      <c r="N1" s="14"/>
      <c r="O1" s="14"/>
      <c r="P1" s="14"/>
      <c r="Q1" s="14"/>
      <c r="R1" s="14"/>
      <c r="S1" s="14"/>
      <c r="T1" s="14"/>
      <c r="U1" s="14"/>
      <c r="V1" s="14"/>
      <c r="W1" s="14"/>
      <c r="X1" s="112"/>
    </row>
    <row r="2" spans="1:24" ht="12.95" customHeight="1" x14ac:dyDescent="0.15">
      <c r="A2" s="560" t="s">
        <v>173</v>
      </c>
      <c r="B2" s="561"/>
      <c r="C2" s="561"/>
      <c r="D2" s="570" t="s">
        <v>235</v>
      </c>
      <c r="E2" s="520"/>
      <c r="F2" s="250"/>
      <c r="G2" s="251"/>
      <c r="H2" s="251"/>
      <c r="I2" s="15"/>
      <c r="J2" s="15"/>
      <c r="K2" s="15"/>
      <c r="L2" s="15"/>
      <c r="M2" s="15"/>
      <c r="N2" s="16"/>
      <c r="O2" s="16"/>
      <c r="P2" s="16"/>
      <c r="Q2" s="16"/>
      <c r="R2" s="16"/>
      <c r="S2" s="16"/>
      <c r="T2" s="16"/>
      <c r="U2" s="16"/>
      <c r="V2" s="16"/>
      <c r="W2" s="16"/>
    </row>
    <row r="3" spans="1:24" ht="12.95" customHeight="1" x14ac:dyDescent="0.15">
      <c r="A3" s="562" t="s">
        <v>116</v>
      </c>
      <c r="B3" s="563"/>
      <c r="C3" s="563"/>
      <c r="D3" s="569" t="s">
        <v>238</v>
      </c>
      <c r="E3" s="525"/>
      <c r="F3" s="250"/>
      <c r="G3" s="251"/>
      <c r="H3" s="251"/>
      <c r="I3" s="15"/>
      <c r="J3" s="15"/>
      <c r="K3" s="15"/>
      <c r="L3" s="15"/>
      <c r="M3" s="15"/>
      <c r="N3" s="16"/>
      <c r="O3" s="16"/>
      <c r="P3" s="16"/>
      <c r="Q3" s="16"/>
      <c r="R3" s="16"/>
      <c r="S3" s="16"/>
      <c r="T3" s="16"/>
      <c r="U3" s="16"/>
      <c r="V3" s="16"/>
      <c r="W3" s="16"/>
    </row>
    <row r="4" spans="1:24" ht="12.95" customHeight="1" thickBot="1" x14ac:dyDescent="0.2">
      <c r="A4" s="564" t="s">
        <v>253</v>
      </c>
      <c r="B4" s="565"/>
      <c r="C4" s="565"/>
      <c r="D4" s="566" t="s">
        <v>254</v>
      </c>
      <c r="E4" s="567"/>
      <c r="F4" s="250"/>
      <c r="G4" s="251"/>
      <c r="H4" s="251"/>
      <c r="I4" s="15"/>
      <c r="J4" s="15"/>
      <c r="K4" s="15"/>
      <c r="L4" s="15"/>
      <c r="M4" s="15"/>
      <c r="N4" s="15"/>
      <c r="O4" s="15"/>
      <c r="P4" s="16"/>
      <c r="Q4" s="16"/>
      <c r="R4" s="16"/>
      <c r="S4" s="16"/>
      <c r="T4" s="16"/>
      <c r="U4" s="16"/>
      <c r="V4" s="16"/>
      <c r="W4" s="16"/>
    </row>
    <row r="5" spans="1:24" ht="20.100000000000001" customHeight="1" thickBot="1" x14ac:dyDescent="0.2">
      <c r="A5" s="20"/>
      <c r="B5" s="21"/>
      <c r="F5" s="15"/>
      <c r="G5" s="15"/>
      <c r="H5" s="15"/>
      <c r="I5" s="52"/>
      <c r="J5" s="52"/>
      <c r="K5" s="52"/>
      <c r="L5" s="52"/>
      <c r="M5" s="52"/>
      <c r="N5" s="52"/>
      <c r="O5" s="52"/>
      <c r="P5" s="52"/>
      <c r="Q5" s="52"/>
      <c r="R5" s="52"/>
      <c r="S5" s="52"/>
      <c r="T5" s="52"/>
      <c r="U5" s="52"/>
      <c r="V5" s="52"/>
      <c r="W5" s="15"/>
    </row>
    <row r="6" spans="1:24" ht="11.25" thickBot="1" x14ac:dyDescent="0.2">
      <c r="A6" s="20"/>
      <c r="B6" s="21"/>
      <c r="D6" s="476" t="s">
        <v>192</v>
      </c>
      <c r="E6" s="477"/>
      <c r="F6" s="594"/>
      <c r="G6" s="594"/>
      <c r="H6" s="594"/>
      <c r="I6" s="595"/>
      <c r="J6" s="110"/>
      <c r="K6" s="110"/>
      <c r="L6" s="110"/>
      <c r="M6" s="110"/>
      <c r="N6" s="110"/>
      <c r="O6" s="110"/>
      <c r="P6" s="110"/>
      <c r="Q6" s="110"/>
      <c r="R6" s="110"/>
      <c r="S6" s="110"/>
      <c r="T6" s="110"/>
      <c r="U6" s="110"/>
      <c r="V6" s="110"/>
      <c r="W6" s="73"/>
    </row>
    <row r="7" spans="1:24" ht="103.5" thickBot="1" x14ac:dyDescent="0.2">
      <c r="D7" s="29" t="s">
        <v>193</v>
      </c>
      <c r="E7" s="113" t="s">
        <v>194</v>
      </c>
      <c r="F7" s="32" t="s">
        <v>84</v>
      </c>
      <c r="G7" s="113" t="s">
        <v>85</v>
      </c>
      <c r="H7" s="34" t="s">
        <v>5</v>
      </c>
      <c r="I7" s="127" t="s">
        <v>6</v>
      </c>
    </row>
    <row r="8" spans="1:24" ht="12" customHeight="1" x14ac:dyDescent="0.15">
      <c r="A8" s="591" t="s">
        <v>96</v>
      </c>
      <c r="B8" s="592"/>
      <c r="C8" s="593"/>
      <c r="D8" s="182">
        <f>D9+D16+D19+D23+D24+D25+D29</f>
        <v>0</v>
      </c>
      <c r="E8" s="182">
        <f t="shared" ref="E8:G8" si="0">E9+E16+E19+E23+E24+E25+E29</f>
        <v>0</v>
      </c>
      <c r="F8" s="182">
        <f>F9+F16+F19+F23+F24+F25+F29</f>
        <v>0</v>
      </c>
      <c r="G8" s="183">
        <f t="shared" si="0"/>
        <v>0</v>
      </c>
      <c r="H8" s="186">
        <f>D8+F8</f>
        <v>0</v>
      </c>
      <c r="I8" s="186">
        <f>E8+G8</f>
        <v>0</v>
      </c>
    </row>
    <row r="9" spans="1:24" x14ac:dyDescent="0.15">
      <c r="A9" s="513" t="s">
        <v>44</v>
      </c>
      <c r="B9" s="456"/>
      <c r="C9" s="589"/>
      <c r="D9" s="115">
        <f>'Totals Sheet'!L10</f>
        <v>0</v>
      </c>
      <c r="E9" s="115">
        <f>'Totals Sheet'!M10</f>
        <v>0</v>
      </c>
      <c r="F9" s="115">
        <f>'Totals Sheet'!W10</f>
        <v>0</v>
      </c>
      <c r="G9" s="116">
        <f>'Totals Sheet'!X10</f>
        <v>0</v>
      </c>
      <c r="H9" s="117">
        <f t="shared" ref="H9:I55" si="1">D9+F9</f>
        <v>0</v>
      </c>
      <c r="I9" s="117">
        <f t="shared" ref="I9:I45" si="2">E9+G9</f>
        <v>0</v>
      </c>
    </row>
    <row r="10" spans="1:24" x14ac:dyDescent="0.15">
      <c r="A10" s="559" t="s">
        <v>97</v>
      </c>
      <c r="B10" s="537"/>
      <c r="C10" s="588"/>
      <c r="D10" s="123">
        <f>'Totals Sheet'!L11</f>
        <v>0</v>
      </c>
      <c r="E10" s="123">
        <f>'Totals Sheet'!M11</f>
        <v>0</v>
      </c>
      <c r="F10" s="123">
        <f>'Totals Sheet'!W11</f>
        <v>0</v>
      </c>
      <c r="G10" s="179">
        <f>'Totals Sheet'!X11</f>
        <v>0</v>
      </c>
      <c r="H10" s="117">
        <f t="shared" si="1"/>
        <v>0</v>
      </c>
      <c r="I10" s="117">
        <f t="shared" si="2"/>
        <v>0</v>
      </c>
    </row>
    <row r="11" spans="1:24" x14ac:dyDescent="0.15">
      <c r="A11" s="559" t="s">
        <v>20</v>
      </c>
      <c r="B11" s="537"/>
      <c r="C11" s="588"/>
      <c r="D11" s="123">
        <f>'Totals Sheet'!L12</f>
        <v>0</v>
      </c>
      <c r="E11" s="123">
        <f>'Totals Sheet'!M12</f>
        <v>0</v>
      </c>
      <c r="F11" s="123">
        <f>'Totals Sheet'!W12</f>
        <v>0</v>
      </c>
      <c r="G11" s="179">
        <f>'Totals Sheet'!X12</f>
        <v>0</v>
      </c>
      <c r="H11" s="117">
        <f t="shared" si="1"/>
        <v>0</v>
      </c>
      <c r="I11" s="117">
        <f t="shared" si="2"/>
        <v>0</v>
      </c>
    </row>
    <row r="12" spans="1:24" x14ac:dyDescent="0.15">
      <c r="A12" s="559" t="s">
        <v>21</v>
      </c>
      <c r="B12" s="537"/>
      <c r="C12" s="588"/>
      <c r="D12" s="123">
        <f>'Totals Sheet'!L13</f>
        <v>0</v>
      </c>
      <c r="E12" s="123">
        <f>'Totals Sheet'!M13</f>
        <v>0</v>
      </c>
      <c r="F12" s="123">
        <f>'Totals Sheet'!W13</f>
        <v>0</v>
      </c>
      <c r="G12" s="179">
        <f>'Totals Sheet'!X13</f>
        <v>0</v>
      </c>
      <c r="H12" s="117">
        <f t="shared" si="1"/>
        <v>0</v>
      </c>
      <c r="I12" s="117">
        <f t="shared" si="2"/>
        <v>0</v>
      </c>
    </row>
    <row r="13" spans="1:24" x14ac:dyDescent="0.15">
      <c r="A13" s="559" t="s">
        <v>22</v>
      </c>
      <c r="B13" s="537"/>
      <c r="C13" s="588"/>
      <c r="D13" s="123">
        <f>'Totals Sheet'!L14</f>
        <v>0</v>
      </c>
      <c r="E13" s="123">
        <f>'Totals Sheet'!M14</f>
        <v>0</v>
      </c>
      <c r="F13" s="123">
        <f>'Totals Sheet'!W14</f>
        <v>0</v>
      </c>
      <c r="G13" s="179">
        <f>'Totals Sheet'!X14</f>
        <v>0</v>
      </c>
      <c r="H13" s="117">
        <f t="shared" si="1"/>
        <v>0</v>
      </c>
      <c r="I13" s="117">
        <f t="shared" si="2"/>
        <v>0</v>
      </c>
    </row>
    <row r="14" spans="1:24" x14ac:dyDescent="0.15">
      <c r="A14" s="559" t="s">
        <v>23</v>
      </c>
      <c r="B14" s="537"/>
      <c r="C14" s="588"/>
      <c r="D14" s="123">
        <f>'Totals Sheet'!L15</f>
        <v>0</v>
      </c>
      <c r="E14" s="123">
        <f>'Totals Sheet'!M15</f>
        <v>0</v>
      </c>
      <c r="F14" s="123">
        <f>'Totals Sheet'!W15</f>
        <v>0</v>
      </c>
      <c r="G14" s="179">
        <f>'Totals Sheet'!X15</f>
        <v>0</v>
      </c>
      <c r="H14" s="117">
        <f t="shared" si="1"/>
        <v>0</v>
      </c>
      <c r="I14" s="117">
        <f t="shared" si="2"/>
        <v>0</v>
      </c>
    </row>
    <row r="15" spans="1:24" x14ac:dyDescent="0.15">
      <c r="A15" s="559" t="s">
        <v>115</v>
      </c>
      <c r="B15" s="537"/>
      <c r="C15" s="588"/>
      <c r="D15" s="123">
        <f>'Totals Sheet'!L16</f>
        <v>0</v>
      </c>
      <c r="E15" s="123">
        <f>'Totals Sheet'!M16</f>
        <v>0</v>
      </c>
      <c r="F15" s="123">
        <f>'Totals Sheet'!W16</f>
        <v>0</v>
      </c>
      <c r="G15" s="179">
        <f>'Totals Sheet'!X16</f>
        <v>0</v>
      </c>
      <c r="H15" s="117">
        <f t="shared" si="1"/>
        <v>0</v>
      </c>
      <c r="I15" s="117">
        <f t="shared" si="2"/>
        <v>0</v>
      </c>
    </row>
    <row r="16" spans="1:24" x14ac:dyDescent="0.15">
      <c r="A16" s="513" t="s">
        <v>98</v>
      </c>
      <c r="B16" s="456"/>
      <c r="C16" s="589"/>
      <c r="D16" s="115">
        <f>'Totals Sheet'!L17</f>
        <v>0</v>
      </c>
      <c r="E16" s="115">
        <f>'Totals Sheet'!M17</f>
        <v>0</v>
      </c>
      <c r="F16" s="115">
        <f>'Totals Sheet'!W17</f>
        <v>0</v>
      </c>
      <c r="G16" s="116">
        <f>'Totals Sheet'!X17</f>
        <v>0</v>
      </c>
      <c r="H16" s="117">
        <f t="shared" si="1"/>
        <v>0</v>
      </c>
      <c r="I16" s="117">
        <f t="shared" si="2"/>
        <v>0</v>
      </c>
    </row>
    <row r="17" spans="1:9" x14ac:dyDescent="0.15">
      <c r="A17" s="549" t="s">
        <v>58</v>
      </c>
      <c r="B17" s="535"/>
      <c r="C17" s="590"/>
      <c r="D17" s="123">
        <f>'Totals Sheet'!L18</f>
        <v>0</v>
      </c>
      <c r="E17" s="123">
        <f>'Totals Sheet'!M18</f>
        <v>0</v>
      </c>
      <c r="F17" s="123">
        <f>'Totals Sheet'!W18</f>
        <v>0</v>
      </c>
      <c r="G17" s="179">
        <f>'Totals Sheet'!X18</f>
        <v>0</v>
      </c>
      <c r="H17" s="117">
        <f t="shared" si="1"/>
        <v>0</v>
      </c>
      <c r="I17" s="117">
        <f t="shared" si="2"/>
        <v>0</v>
      </c>
    </row>
    <row r="18" spans="1:9" x14ac:dyDescent="0.15">
      <c r="A18" s="549" t="s">
        <v>3</v>
      </c>
      <c r="B18" s="535"/>
      <c r="C18" s="590"/>
      <c r="D18" s="123">
        <f>'Totals Sheet'!L19</f>
        <v>0</v>
      </c>
      <c r="E18" s="123">
        <f>'Totals Sheet'!M19</f>
        <v>0</v>
      </c>
      <c r="F18" s="123">
        <f>'Totals Sheet'!W19</f>
        <v>0</v>
      </c>
      <c r="G18" s="179">
        <f>'Totals Sheet'!X19</f>
        <v>0</v>
      </c>
      <c r="H18" s="117">
        <f t="shared" si="1"/>
        <v>0</v>
      </c>
      <c r="I18" s="117">
        <f t="shared" si="2"/>
        <v>0</v>
      </c>
    </row>
    <row r="19" spans="1:9" ht="18" customHeight="1" x14ac:dyDescent="0.15">
      <c r="A19" s="513" t="s">
        <v>91</v>
      </c>
      <c r="B19" s="456"/>
      <c r="C19" s="589"/>
      <c r="D19" s="115">
        <f>'Totals Sheet'!L41</f>
        <v>0</v>
      </c>
      <c r="E19" s="115">
        <f>'Totals Sheet'!M41</f>
        <v>0</v>
      </c>
      <c r="F19" s="115">
        <f>'Totals Sheet'!W41</f>
        <v>0</v>
      </c>
      <c r="G19" s="116">
        <f>'Totals Sheet'!X41</f>
        <v>0</v>
      </c>
      <c r="H19" s="117">
        <f t="shared" si="1"/>
        <v>0</v>
      </c>
      <c r="I19" s="117">
        <f t="shared" si="2"/>
        <v>0</v>
      </c>
    </row>
    <row r="20" spans="1:9" ht="12.95" customHeight="1" x14ac:dyDescent="0.15">
      <c r="A20" s="534" t="s">
        <v>13</v>
      </c>
      <c r="B20" s="446"/>
      <c r="C20" s="596"/>
      <c r="D20" s="123">
        <f>'Totals Sheet'!L42</f>
        <v>0</v>
      </c>
      <c r="E20" s="123">
        <f>'Totals Sheet'!M42</f>
        <v>0</v>
      </c>
      <c r="F20" s="123">
        <f>'Totals Sheet'!W42</f>
        <v>0</v>
      </c>
      <c r="G20" s="179">
        <f>'Totals Sheet'!X42</f>
        <v>0</v>
      </c>
      <c r="H20" s="117">
        <f t="shared" si="1"/>
        <v>0</v>
      </c>
      <c r="I20" s="117">
        <f t="shared" si="2"/>
        <v>0</v>
      </c>
    </row>
    <row r="21" spans="1:9" ht="12.95" customHeight="1" x14ac:dyDescent="0.15">
      <c r="A21" s="534" t="s">
        <v>14</v>
      </c>
      <c r="B21" s="446"/>
      <c r="C21" s="596"/>
      <c r="D21" s="123">
        <f>'Totals Sheet'!L43</f>
        <v>0</v>
      </c>
      <c r="E21" s="123">
        <f>'Totals Sheet'!M43</f>
        <v>0</v>
      </c>
      <c r="F21" s="123">
        <f>'Totals Sheet'!W43</f>
        <v>0</v>
      </c>
      <c r="G21" s="179">
        <f>'Totals Sheet'!X43</f>
        <v>0</v>
      </c>
      <c r="H21" s="117">
        <f t="shared" si="1"/>
        <v>0</v>
      </c>
      <c r="I21" s="117">
        <f t="shared" si="2"/>
        <v>0</v>
      </c>
    </row>
    <row r="22" spans="1:9" ht="12.95" customHeight="1" x14ac:dyDescent="0.15">
      <c r="A22" s="534" t="s">
        <v>15</v>
      </c>
      <c r="B22" s="446"/>
      <c r="C22" s="596"/>
      <c r="D22" s="123">
        <f>'Totals Sheet'!L44</f>
        <v>0</v>
      </c>
      <c r="E22" s="123">
        <f>'Totals Sheet'!M44</f>
        <v>0</v>
      </c>
      <c r="F22" s="123">
        <f>'Totals Sheet'!W44</f>
        <v>0</v>
      </c>
      <c r="G22" s="179">
        <f>'Totals Sheet'!X44</f>
        <v>0</v>
      </c>
      <c r="H22" s="117">
        <f t="shared" si="1"/>
        <v>0</v>
      </c>
      <c r="I22" s="117">
        <f t="shared" si="2"/>
        <v>0</v>
      </c>
    </row>
    <row r="23" spans="1:9" ht="12" customHeight="1" x14ac:dyDescent="0.15">
      <c r="A23" s="513" t="s">
        <v>16</v>
      </c>
      <c r="B23" s="456"/>
      <c r="C23" s="589"/>
      <c r="D23" s="115">
        <f>'Totals Sheet'!L45</f>
        <v>0</v>
      </c>
      <c r="E23" s="115">
        <f>'Totals Sheet'!M45</f>
        <v>0</v>
      </c>
      <c r="F23" s="115">
        <f>'Totals Sheet'!W45</f>
        <v>0</v>
      </c>
      <c r="G23" s="116">
        <f>'Totals Sheet'!X26</f>
        <v>0</v>
      </c>
      <c r="H23" s="117">
        <f t="shared" si="1"/>
        <v>0</v>
      </c>
      <c r="I23" s="117">
        <f t="shared" si="2"/>
        <v>0</v>
      </c>
    </row>
    <row r="24" spans="1:9" ht="12" customHeight="1" x14ac:dyDescent="0.15">
      <c r="A24" s="601" t="s">
        <v>129</v>
      </c>
      <c r="B24" s="547"/>
      <c r="C24" s="602"/>
      <c r="D24" s="115">
        <f>'Totals Sheet'!L46</f>
        <v>0</v>
      </c>
      <c r="E24" s="115">
        <f>'Totals Sheet'!M46</f>
        <v>0</v>
      </c>
      <c r="F24" s="115">
        <f>'Totals Sheet'!W46</f>
        <v>0</v>
      </c>
      <c r="G24" s="116">
        <f>'Totals Sheet'!X27</f>
        <v>0</v>
      </c>
      <c r="H24" s="117">
        <f t="shared" si="1"/>
        <v>0</v>
      </c>
      <c r="I24" s="117">
        <f t="shared" si="2"/>
        <v>0</v>
      </c>
    </row>
    <row r="25" spans="1:9" x14ac:dyDescent="0.15">
      <c r="A25" s="44" t="s">
        <v>12</v>
      </c>
      <c r="B25" s="45"/>
      <c r="C25" s="128"/>
      <c r="D25" s="115">
        <f>'Totals Sheet'!L47</f>
        <v>0</v>
      </c>
      <c r="E25" s="115">
        <f>'Totals Sheet'!M28</f>
        <v>0</v>
      </c>
      <c r="F25" s="115">
        <f>'Totals Sheet'!W47</f>
        <v>0</v>
      </c>
      <c r="G25" s="116">
        <f>'Totals Sheet'!X28</f>
        <v>0</v>
      </c>
      <c r="H25" s="117">
        <f t="shared" si="1"/>
        <v>0</v>
      </c>
      <c r="I25" s="117">
        <f t="shared" si="2"/>
        <v>0</v>
      </c>
    </row>
    <row r="26" spans="1:9" x14ac:dyDescent="0.15">
      <c r="A26" s="43"/>
      <c r="B26" s="535" t="s">
        <v>223</v>
      </c>
      <c r="C26" s="590"/>
      <c r="D26" s="123">
        <f>'Totals Sheet'!L29</f>
        <v>0</v>
      </c>
      <c r="E26" s="123">
        <f>'Totals Sheet'!M29</f>
        <v>0</v>
      </c>
      <c r="F26" s="123">
        <f>'Totals Sheet'!W29</f>
        <v>0</v>
      </c>
      <c r="G26" s="179">
        <f>'Totals Sheet'!X29</f>
        <v>0</v>
      </c>
      <c r="H26" s="117">
        <f t="shared" si="1"/>
        <v>0</v>
      </c>
      <c r="I26" s="117">
        <f t="shared" si="2"/>
        <v>0</v>
      </c>
    </row>
    <row r="27" spans="1:9" x14ac:dyDescent="0.15">
      <c r="A27" s="43"/>
      <c r="B27" s="535" t="s">
        <v>234</v>
      </c>
      <c r="C27" s="590"/>
      <c r="D27" s="123">
        <f>'Totals Sheet'!L30</f>
        <v>0</v>
      </c>
      <c r="E27" s="123">
        <f>'Totals Sheet'!M30</f>
        <v>0</v>
      </c>
      <c r="F27" s="123">
        <f>'Totals Sheet'!W30</f>
        <v>0</v>
      </c>
      <c r="G27" s="179">
        <f>'Totals Sheet'!X30</f>
        <v>0</v>
      </c>
      <c r="H27" s="117">
        <f t="shared" si="1"/>
        <v>0</v>
      </c>
      <c r="I27" s="117">
        <f t="shared" si="2"/>
        <v>0</v>
      </c>
    </row>
    <row r="28" spans="1:9" x14ac:dyDescent="0.15">
      <c r="A28" s="43"/>
      <c r="B28" s="446" t="s">
        <v>4</v>
      </c>
      <c r="C28" s="590"/>
      <c r="D28" s="123">
        <f>'Totals Sheet'!L31</f>
        <v>0</v>
      </c>
      <c r="E28" s="123">
        <f>'Totals Sheet'!M31</f>
        <v>0</v>
      </c>
      <c r="F28" s="123">
        <f>'Totals Sheet'!W31</f>
        <v>0</v>
      </c>
      <c r="G28" s="179">
        <f>'Totals Sheet'!X31</f>
        <v>0</v>
      </c>
      <c r="H28" s="117">
        <f t="shared" si="1"/>
        <v>0</v>
      </c>
      <c r="I28" s="117">
        <f t="shared" si="2"/>
        <v>0</v>
      </c>
    </row>
    <row r="29" spans="1:9" ht="27" customHeight="1" x14ac:dyDescent="0.15">
      <c r="A29" s="44" t="s">
        <v>158</v>
      </c>
      <c r="B29" s="46"/>
      <c r="C29" s="128"/>
      <c r="D29" s="115">
        <f>'Totals Sheet'!L32</f>
        <v>0</v>
      </c>
      <c r="E29" s="115">
        <f>'Totals Sheet'!M32</f>
        <v>0</v>
      </c>
      <c r="F29" s="115">
        <f>'Totals Sheet'!W32</f>
        <v>0</v>
      </c>
      <c r="G29" s="116">
        <f>'Totals Sheet'!X32</f>
        <v>0</v>
      </c>
      <c r="H29" s="117">
        <f t="shared" si="1"/>
        <v>0</v>
      </c>
      <c r="I29" s="117">
        <f t="shared" si="2"/>
        <v>0</v>
      </c>
    </row>
    <row r="30" spans="1:9" ht="12.95" customHeight="1" x14ac:dyDescent="0.15">
      <c r="A30" s="555" t="s">
        <v>223</v>
      </c>
      <c r="B30" s="550"/>
      <c r="C30" s="603"/>
      <c r="D30" s="123">
        <f>'Totals Sheet'!L33</f>
        <v>0</v>
      </c>
      <c r="E30" s="123">
        <f>'Totals Sheet'!M33</f>
        <v>0</v>
      </c>
      <c r="F30" s="123">
        <f>'Totals Sheet'!W33</f>
        <v>0</v>
      </c>
      <c r="G30" s="179">
        <f>'Totals Sheet'!X33</f>
        <v>0</v>
      </c>
      <c r="H30" s="117">
        <f t="shared" si="1"/>
        <v>0</v>
      </c>
      <c r="I30" s="117">
        <f t="shared" si="2"/>
        <v>0</v>
      </c>
    </row>
    <row r="31" spans="1:9" ht="18" customHeight="1" x14ac:dyDescent="0.15">
      <c r="A31" s="534" t="s">
        <v>224</v>
      </c>
      <c r="B31" s="446"/>
      <c r="C31" s="596"/>
      <c r="D31" s="123">
        <f>'Totals Sheet'!L34</f>
        <v>0</v>
      </c>
      <c r="E31" s="123">
        <f>'Totals Sheet'!M34</f>
        <v>0</v>
      </c>
      <c r="F31" s="123">
        <f>'Totals Sheet'!W34</f>
        <v>0</v>
      </c>
      <c r="G31" s="179">
        <f>'Totals Sheet'!X34</f>
        <v>0</v>
      </c>
      <c r="H31" s="117">
        <f t="shared" si="1"/>
        <v>0</v>
      </c>
      <c r="I31" s="117">
        <f t="shared" si="2"/>
        <v>0</v>
      </c>
    </row>
    <row r="32" spans="1:9" ht="12.95" customHeight="1" x14ac:dyDescent="0.15">
      <c r="A32" s="534" t="s">
        <v>110</v>
      </c>
      <c r="B32" s="446"/>
      <c r="C32" s="596"/>
      <c r="D32" s="123">
        <f>'Totals Sheet'!L35</f>
        <v>0</v>
      </c>
      <c r="E32" s="123">
        <f>'Totals Sheet'!M35</f>
        <v>0</v>
      </c>
      <c r="F32" s="123">
        <f>'Totals Sheet'!W35</f>
        <v>0</v>
      </c>
      <c r="G32" s="179">
        <f>'Totals Sheet'!X35</f>
        <v>0</v>
      </c>
      <c r="H32" s="117">
        <f t="shared" si="1"/>
        <v>0</v>
      </c>
      <c r="I32" s="117">
        <f t="shared" si="2"/>
        <v>0</v>
      </c>
    </row>
    <row r="33" spans="1:9" ht="12.95" customHeight="1" x14ac:dyDescent="0.15">
      <c r="A33" s="534" t="s">
        <v>159</v>
      </c>
      <c r="B33" s="446"/>
      <c r="C33" s="596"/>
      <c r="D33" s="123">
        <f>'Totals Sheet'!L36</f>
        <v>0</v>
      </c>
      <c r="E33" s="123">
        <f>'Totals Sheet'!M36</f>
        <v>0</v>
      </c>
      <c r="F33" s="123">
        <f>'Totals Sheet'!W36</f>
        <v>0</v>
      </c>
      <c r="G33" s="179">
        <f>'Totals Sheet'!X36</f>
        <v>0</v>
      </c>
      <c r="H33" s="117">
        <f t="shared" si="1"/>
        <v>0</v>
      </c>
      <c r="I33" s="117">
        <f t="shared" si="2"/>
        <v>0</v>
      </c>
    </row>
    <row r="34" spans="1:9" ht="12.95" customHeight="1" x14ac:dyDescent="0.15">
      <c r="A34" s="534" t="s">
        <v>111</v>
      </c>
      <c r="B34" s="446"/>
      <c r="C34" s="596"/>
      <c r="D34" s="123">
        <f>'Totals Sheet'!L37</f>
        <v>0</v>
      </c>
      <c r="E34" s="123">
        <f>'Totals Sheet'!M37</f>
        <v>0</v>
      </c>
      <c r="F34" s="123">
        <f>'Totals Sheet'!W37</f>
        <v>0</v>
      </c>
      <c r="G34" s="179">
        <f>'Totals Sheet'!X37</f>
        <v>0</v>
      </c>
      <c r="H34" s="117">
        <f t="shared" si="1"/>
        <v>0</v>
      </c>
      <c r="I34" s="117">
        <f t="shared" si="2"/>
        <v>0</v>
      </c>
    </row>
    <row r="35" spans="1:9" ht="36" customHeight="1" thickBot="1" x14ac:dyDescent="0.2">
      <c r="A35" s="421" t="s">
        <v>197</v>
      </c>
      <c r="B35" s="429"/>
      <c r="C35" s="597"/>
      <c r="D35" s="123">
        <f>'Totals Sheet'!L38+'Totals Sheet'!D39</f>
        <v>0</v>
      </c>
      <c r="E35" s="123">
        <f>'Totals Sheet'!M38 +'Totals Sheet'!M39</f>
        <v>0</v>
      </c>
      <c r="F35" s="123">
        <f>'Totals Sheet'!W38+'Totals Sheet'!W39</f>
        <v>0</v>
      </c>
      <c r="G35" s="180">
        <f>'Totals Sheet'!X38+'Totals Sheet'!X39</f>
        <v>0</v>
      </c>
      <c r="H35" s="117">
        <f t="shared" si="1"/>
        <v>0</v>
      </c>
      <c r="I35" s="117">
        <f t="shared" si="2"/>
        <v>0</v>
      </c>
    </row>
    <row r="36" spans="1:9" ht="26.1" customHeight="1" x14ac:dyDescent="0.15">
      <c r="A36" s="611" t="s">
        <v>156</v>
      </c>
      <c r="B36" s="612"/>
      <c r="C36" s="613"/>
      <c r="D36" s="121">
        <f>'Totals Sheet'!L101</f>
        <v>0</v>
      </c>
      <c r="E36" s="121">
        <f>SUM(E37:E41)</f>
        <v>0</v>
      </c>
      <c r="F36" s="178">
        <f>'Totals Sheet'!W101</f>
        <v>0</v>
      </c>
      <c r="G36" s="178">
        <f>SUM(G37:G41)</f>
        <v>0</v>
      </c>
      <c r="H36" s="117">
        <f t="shared" si="1"/>
        <v>0</v>
      </c>
      <c r="I36" s="117">
        <f t="shared" si="1"/>
        <v>0</v>
      </c>
    </row>
    <row r="37" spans="1:9" ht="24.95" customHeight="1" x14ac:dyDescent="0.15">
      <c r="A37" s="534" t="s">
        <v>167</v>
      </c>
      <c r="B37" s="446"/>
      <c r="C37" s="596"/>
      <c r="D37" s="123">
        <f>'Totals Sheet'!L102</f>
        <v>0</v>
      </c>
      <c r="E37" s="123">
        <f>'Totals Sheet'!M102</f>
        <v>0</v>
      </c>
      <c r="F37" s="123">
        <f>'Totals Sheet'!W102</f>
        <v>0</v>
      </c>
      <c r="G37" s="123">
        <f>'Totals Sheet'!X102</f>
        <v>0</v>
      </c>
      <c r="H37" s="117">
        <f t="shared" si="1"/>
        <v>0</v>
      </c>
      <c r="I37" s="117">
        <f t="shared" si="1"/>
        <v>0</v>
      </c>
    </row>
    <row r="38" spans="1:9" ht="12" customHeight="1" x14ac:dyDescent="0.15">
      <c r="A38" s="534" t="s">
        <v>168</v>
      </c>
      <c r="B38" s="446"/>
      <c r="C38" s="596"/>
      <c r="D38" s="123">
        <f>'Totals Sheet'!L103</f>
        <v>0</v>
      </c>
      <c r="E38" s="123">
        <f>'Totals Sheet'!M103</f>
        <v>0</v>
      </c>
      <c r="F38" s="123">
        <f>'Totals Sheet'!W103</f>
        <v>0</v>
      </c>
      <c r="G38" s="123">
        <f>'Totals Sheet'!X103</f>
        <v>0</v>
      </c>
      <c r="H38" s="117">
        <f t="shared" si="1"/>
        <v>0</v>
      </c>
      <c r="I38" s="117">
        <f t="shared" si="1"/>
        <v>0</v>
      </c>
    </row>
    <row r="39" spans="1:9" ht="18" customHeight="1" x14ac:dyDescent="0.15">
      <c r="A39" s="536" t="s">
        <v>169</v>
      </c>
      <c r="B39" s="604"/>
      <c r="C39" s="605"/>
      <c r="D39" s="123">
        <f>'Totals Sheet'!L104</f>
        <v>0</v>
      </c>
      <c r="E39" s="123">
        <f>'Totals Sheet'!M104</f>
        <v>0</v>
      </c>
      <c r="F39" s="123">
        <f>'Totals Sheet'!W104</f>
        <v>0</v>
      </c>
      <c r="G39" s="123">
        <f>'Totals Sheet'!X104</f>
        <v>0</v>
      </c>
      <c r="H39" s="117">
        <f t="shared" si="1"/>
        <v>0</v>
      </c>
      <c r="I39" s="117">
        <f t="shared" si="1"/>
        <v>0</v>
      </c>
    </row>
    <row r="40" spans="1:9" ht="24" customHeight="1" x14ac:dyDescent="0.15">
      <c r="A40" s="536" t="s">
        <v>151</v>
      </c>
      <c r="B40" s="604"/>
      <c r="C40" s="605"/>
      <c r="D40" s="123">
        <f>'Totals Sheet'!L105</f>
        <v>0</v>
      </c>
      <c r="E40" s="123">
        <f>'Totals Sheet'!M105</f>
        <v>0</v>
      </c>
      <c r="F40" s="123">
        <f>'Totals Sheet'!W105</f>
        <v>0</v>
      </c>
      <c r="G40" s="123">
        <f>'Totals Sheet'!X105</f>
        <v>0</v>
      </c>
      <c r="H40" s="117">
        <f t="shared" si="1"/>
        <v>0</v>
      </c>
      <c r="I40" s="117">
        <f t="shared" si="1"/>
        <v>0</v>
      </c>
    </row>
    <row r="41" spans="1:9" ht="12" customHeight="1" thickBot="1" x14ac:dyDescent="0.2">
      <c r="A41" s="421" t="s">
        <v>190</v>
      </c>
      <c r="B41" s="429"/>
      <c r="C41" s="597"/>
      <c r="D41" s="123">
        <f>'Totals Sheet'!L106</f>
        <v>0</v>
      </c>
      <c r="E41" s="123">
        <f>'Totals Sheet'!M106</f>
        <v>0</v>
      </c>
      <c r="F41" s="123">
        <f>'Totals Sheet'!W106</f>
        <v>0</v>
      </c>
      <c r="G41" s="123">
        <f>'Totals Sheet'!X106</f>
        <v>0</v>
      </c>
      <c r="H41" s="117">
        <f t="shared" si="1"/>
        <v>0</v>
      </c>
      <c r="I41" s="117">
        <f t="shared" si="1"/>
        <v>0</v>
      </c>
    </row>
    <row r="42" spans="1:9" x14ac:dyDescent="0.15">
      <c r="A42" s="598" t="s">
        <v>217</v>
      </c>
      <c r="B42" s="599"/>
      <c r="C42" s="600"/>
      <c r="D42" s="177">
        <f>D44+D43+D45</f>
        <v>0</v>
      </c>
      <c r="E42" s="177">
        <f>E44+E43+E45</f>
        <v>0</v>
      </c>
      <c r="F42" s="177">
        <f t="shared" ref="F42:G42" si="3">F44+F43+F45</f>
        <v>0</v>
      </c>
      <c r="G42" s="181">
        <f t="shared" si="3"/>
        <v>0</v>
      </c>
      <c r="H42" s="122">
        <f t="shared" si="1"/>
        <v>0</v>
      </c>
      <c r="I42" s="122">
        <f>E42+G42</f>
        <v>0</v>
      </c>
    </row>
    <row r="43" spans="1:9" ht="15" customHeight="1" x14ac:dyDescent="0.15">
      <c r="A43" s="549" t="s">
        <v>218</v>
      </c>
      <c r="B43" s="535"/>
      <c r="C43" s="590"/>
      <c r="D43" s="118">
        <f>'Totals Sheet'!L48+'Totals Sheet'!L21</f>
        <v>0</v>
      </c>
      <c r="E43" s="118">
        <f>'Totals Sheet'!M48+'Totals Sheet'!M21</f>
        <v>0</v>
      </c>
      <c r="F43" s="118">
        <f>'Totals Sheet'!W48+'Totals Sheet'!W21</f>
        <v>0</v>
      </c>
      <c r="G43" s="119">
        <f>'Totals Sheet'!X48+'Totals Sheet'!X21</f>
        <v>0</v>
      </c>
      <c r="H43" s="117">
        <f t="shared" si="1"/>
        <v>0</v>
      </c>
      <c r="I43" s="117">
        <f t="shared" si="2"/>
        <v>0</v>
      </c>
    </row>
    <row r="44" spans="1:9" ht="18" customHeight="1" x14ac:dyDescent="0.15">
      <c r="A44" s="549" t="s">
        <v>48</v>
      </c>
      <c r="B44" s="535"/>
      <c r="C44" s="590"/>
      <c r="D44" s="118">
        <f>'Totals Sheet'!L26+'Totals Sheet'!L53</f>
        <v>0</v>
      </c>
      <c r="E44" s="118">
        <f>'Totals Sheet'!M26+'Totals Sheet'!M53</f>
        <v>0</v>
      </c>
      <c r="F44" s="118">
        <f>'Totals Sheet'!W26+'Totals Sheet'!W53</f>
        <v>0</v>
      </c>
      <c r="G44" s="119">
        <f>'Totals Sheet'!X26+'Totals Sheet'!X53</f>
        <v>0</v>
      </c>
      <c r="H44" s="117">
        <f t="shared" si="1"/>
        <v>0</v>
      </c>
      <c r="I44" s="117">
        <f t="shared" si="2"/>
        <v>0</v>
      </c>
    </row>
    <row r="45" spans="1:9" ht="17.100000000000001" customHeight="1" thickBot="1" x14ac:dyDescent="0.2">
      <c r="A45" s="549" t="s">
        <v>145</v>
      </c>
      <c r="B45" s="535"/>
      <c r="C45" s="590"/>
      <c r="D45" s="118">
        <f>'Totals Sheet'!L27+'Totals Sheet'!L54</f>
        <v>0</v>
      </c>
      <c r="E45" s="118">
        <f>'Totals Sheet'!M27+'Totals Sheet'!M54</f>
        <v>0</v>
      </c>
      <c r="F45" s="118">
        <f>'Totals Sheet'!W27+'Totals Sheet'!W54</f>
        <v>0</v>
      </c>
      <c r="G45" s="119">
        <f>'Totals Sheet'!X27+'Totals Sheet'!X54</f>
        <v>0</v>
      </c>
      <c r="H45" s="117">
        <f t="shared" si="1"/>
        <v>0</v>
      </c>
      <c r="I45" s="117">
        <f t="shared" si="2"/>
        <v>0</v>
      </c>
    </row>
    <row r="46" spans="1:9" ht="12" customHeight="1" x14ac:dyDescent="0.15">
      <c r="A46" s="591" t="s">
        <v>68</v>
      </c>
      <c r="B46" s="592"/>
      <c r="C46" s="593"/>
      <c r="D46" s="182">
        <f>D47+D51</f>
        <v>0</v>
      </c>
      <c r="E46" s="182"/>
      <c r="F46" s="182">
        <f t="shared" ref="F46" si="4">F47+F51</f>
        <v>0</v>
      </c>
      <c r="G46" s="183"/>
      <c r="H46" s="122">
        <f t="shared" si="1"/>
        <v>0</v>
      </c>
      <c r="I46" s="122"/>
    </row>
    <row r="47" spans="1:9" ht="26.1" customHeight="1" x14ac:dyDescent="0.15">
      <c r="A47" s="513" t="s">
        <v>146</v>
      </c>
      <c r="B47" s="456"/>
      <c r="C47" s="589"/>
      <c r="D47" s="115">
        <f>'Totals Sheet'!L56+'Totals Sheet'!L66+'Totals Sheet'!L71+'Totals Sheet'!L81</f>
        <v>0</v>
      </c>
      <c r="E47" s="124"/>
      <c r="F47" s="115">
        <f>'Totals Sheet'!W56+'Totals Sheet'!W66+'Totals Sheet'!W71+'Totals Sheet'!W81</f>
        <v>0</v>
      </c>
      <c r="G47" s="124"/>
      <c r="H47" s="117">
        <f t="shared" si="1"/>
        <v>0</v>
      </c>
      <c r="I47" s="114"/>
    </row>
    <row r="48" spans="1:9" ht="12.95" customHeight="1" x14ac:dyDescent="0.15">
      <c r="A48" s="534" t="s">
        <v>147</v>
      </c>
      <c r="B48" s="446"/>
      <c r="C48" s="596"/>
      <c r="D48" s="123">
        <f>'Totals Sheet'!L57+'Totals Sheet'!L67+'Totals Sheet'!L72+'Totals Sheet'!L82</f>
        <v>0</v>
      </c>
      <c r="E48" s="124"/>
      <c r="F48" s="123">
        <f>'Totals Sheet'!W57+'Totals Sheet'!W67+'Totals Sheet'!W72+'Totals Sheet'!W82</f>
        <v>0</v>
      </c>
      <c r="G48" s="124"/>
      <c r="H48" s="117">
        <f t="shared" si="1"/>
        <v>0</v>
      </c>
      <c r="I48" s="114"/>
    </row>
    <row r="49" spans="1:24" ht="12.95" customHeight="1" x14ac:dyDescent="0.15">
      <c r="A49" s="534" t="s">
        <v>148</v>
      </c>
      <c r="B49" s="446"/>
      <c r="C49" s="596"/>
      <c r="D49" s="123">
        <f>'Totals Sheet'!L58+'Totals Sheet'!L68+'Totals Sheet'!L73+'Totals Sheet'!L83</f>
        <v>0</v>
      </c>
      <c r="E49" s="124"/>
      <c r="F49" s="123">
        <f>'Totals Sheet'!W58+'Totals Sheet'!W68+'Totals Sheet'!W73+'Totals Sheet'!W83</f>
        <v>0</v>
      </c>
      <c r="G49" s="124"/>
      <c r="H49" s="117">
        <f t="shared" si="1"/>
        <v>0</v>
      </c>
      <c r="I49" s="114"/>
    </row>
    <row r="50" spans="1:24" ht="27.95" customHeight="1" x14ac:dyDescent="0.15">
      <c r="A50" s="606" t="s">
        <v>153</v>
      </c>
      <c r="B50" s="607"/>
      <c r="C50" s="608"/>
      <c r="D50" s="118">
        <f>'Totals Sheet'!L59+'Totals Sheet'!L60+'Totals Sheet'!L69+'Totals Sheet'!L70+'Totals Sheet'!L74+'Totals Sheet'!L75+'Totals Sheet'!L84+'Totals Sheet'!L85</f>
        <v>0</v>
      </c>
      <c r="E50" s="124"/>
      <c r="F50" s="118">
        <f>'Totals Sheet'!W59+'Totals Sheet'!W60+'Totals Sheet'!W69+'Totals Sheet'!W70+'Totals Sheet'!W74+'Totals Sheet'!W75+'Totals Sheet'!W84+'Totals Sheet'!W85</f>
        <v>0</v>
      </c>
      <c r="G50" s="124"/>
      <c r="H50" s="117">
        <f t="shared" si="1"/>
        <v>0</v>
      </c>
      <c r="I50" s="114"/>
    </row>
    <row r="51" spans="1:24" ht="27" customHeight="1" x14ac:dyDescent="0.15">
      <c r="A51" s="513" t="s">
        <v>60</v>
      </c>
      <c r="B51" s="456"/>
      <c r="C51" s="589"/>
      <c r="D51" s="115">
        <f>'Totals Sheet'!L61+'Totals Sheet'!L76</f>
        <v>0</v>
      </c>
      <c r="E51" s="124"/>
      <c r="F51" s="115">
        <f>'Totals Sheet'!W61+'Totals Sheet'!W76</f>
        <v>0</v>
      </c>
      <c r="G51" s="124"/>
      <c r="H51" s="117">
        <f t="shared" si="1"/>
        <v>0</v>
      </c>
      <c r="I51" s="114"/>
    </row>
    <row r="52" spans="1:24" ht="12.95" customHeight="1" x14ac:dyDescent="0.15">
      <c r="A52" s="549" t="s">
        <v>152</v>
      </c>
      <c r="B52" s="535"/>
      <c r="C52" s="590"/>
      <c r="D52" s="123">
        <f>'Totals Sheet'!L62+'Totals Sheet'!L77</f>
        <v>0</v>
      </c>
      <c r="E52" s="124"/>
      <c r="F52" s="123">
        <f>'Totals Sheet'!W62+'Totals Sheet'!W77</f>
        <v>0</v>
      </c>
      <c r="G52" s="124"/>
      <c r="H52" s="117">
        <f t="shared" si="1"/>
        <v>0</v>
      </c>
      <c r="I52" s="114"/>
    </row>
    <row r="53" spans="1:24" ht="12.95" customHeight="1" x14ac:dyDescent="0.15">
      <c r="A53" s="549" t="s">
        <v>209</v>
      </c>
      <c r="B53" s="535"/>
      <c r="C53" s="590"/>
      <c r="D53" s="123">
        <f>'Totals Sheet'!L63+'Totals Sheet'!L78</f>
        <v>0</v>
      </c>
      <c r="E53" s="124"/>
      <c r="F53" s="123">
        <f>'Totals Sheet'!W63+'Totals Sheet'!W78</f>
        <v>0</v>
      </c>
      <c r="G53" s="124"/>
      <c r="H53" s="117">
        <f t="shared" si="1"/>
        <v>0</v>
      </c>
      <c r="I53" s="114"/>
    </row>
    <row r="54" spans="1:24" ht="30.95" customHeight="1" thickBot="1" x14ac:dyDescent="0.2">
      <c r="A54" s="606" t="s">
        <v>153</v>
      </c>
      <c r="B54" s="607"/>
      <c r="C54" s="608"/>
      <c r="D54" s="120">
        <f>'Totals Sheet'!L64+'Totals Sheet'!L65+'Totals Sheet'!L79+'Totals Sheet'!L80</f>
        <v>0</v>
      </c>
      <c r="E54" s="125"/>
      <c r="F54" s="176">
        <f>'Totals Sheet'!W64+'Totals Sheet'!W65+'Totals Sheet'!W79+'Totals Sheet'!W80</f>
        <v>0</v>
      </c>
      <c r="G54" s="125"/>
      <c r="H54" s="117">
        <f t="shared" si="1"/>
        <v>0</v>
      </c>
      <c r="I54" s="114"/>
    </row>
    <row r="55" spans="1:24" ht="21" customHeight="1" thickBot="1" x14ac:dyDescent="0.2">
      <c r="A55" s="614" t="s">
        <v>19</v>
      </c>
      <c r="B55" s="615"/>
      <c r="C55" s="616"/>
      <c r="D55" s="185">
        <f>'Totals Sheet'!L86</f>
        <v>0</v>
      </c>
      <c r="E55" s="126"/>
      <c r="F55" s="185">
        <f>'Totals Sheet'!W86</f>
        <v>0</v>
      </c>
      <c r="G55" s="126"/>
      <c r="H55" s="184">
        <f t="shared" si="1"/>
        <v>0</v>
      </c>
      <c r="I55" s="187"/>
    </row>
    <row r="56" spans="1:24" ht="12.95" customHeight="1" thickBot="1" x14ac:dyDescent="0.25">
      <c r="B56" s="23"/>
      <c r="C56" s="23"/>
      <c r="D56" s="56"/>
      <c r="E56" s="56"/>
      <c r="F56" s="56"/>
      <c r="G56" s="56"/>
      <c r="H56" s="53"/>
      <c r="I56" s="106"/>
      <c r="J56" s="106"/>
      <c r="K56" s="106"/>
      <c r="L56" s="106"/>
      <c r="M56" s="106"/>
      <c r="N56" s="106"/>
      <c r="O56" s="106"/>
      <c r="P56" s="106"/>
      <c r="Q56" s="106"/>
      <c r="R56" s="106"/>
      <c r="S56" s="106"/>
      <c r="T56" s="106"/>
      <c r="U56" s="106"/>
      <c r="V56" s="106"/>
      <c r="W56" s="106"/>
      <c r="X56" s="106"/>
    </row>
    <row r="57" spans="1:24" ht="13.5" thickBot="1" x14ac:dyDescent="0.25">
      <c r="B57" s="23"/>
      <c r="C57" s="23"/>
      <c r="D57" s="476" t="s">
        <v>210</v>
      </c>
      <c r="E57" s="594"/>
      <c r="F57" s="594"/>
      <c r="G57" s="594"/>
      <c r="H57" s="106"/>
      <c r="I57" s="106"/>
      <c r="J57" s="106"/>
      <c r="K57" s="106"/>
      <c r="L57" s="106"/>
      <c r="M57" s="106"/>
      <c r="N57" s="106"/>
      <c r="O57" s="106"/>
      <c r="P57" s="106"/>
      <c r="Q57" s="106"/>
      <c r="R57" s="106"/>
      <c r="S57" s="106"/>
      <c r="T57" s="106"/>
      <c r="U57" s="106"/>
      <c r="V57" s="106"/>
      <c r="W57" s="106"/>
      <c r="X57" s="106"/>
    </row>
    <row r="58" spans="1:24" ht="12" customHeight="1" x14ac:dyDescent="0.15">
      <c r="A58" s="543" t="s">
        <v>211</v>
      </c>
      <c r="B58" s="512"/>
      <c r="C58" s="512"/>
      <c r="D58" s="147" t="s">
        <v>155</v>
      </c>
      <c r="E58" s="465" t="s">
        <v>165</v>
      </c>
      <c r="F58" s="465"/>
      <c r="G58" s="466"/>
    </row>
    <row r="59" spans="1:24" ht="12" customHeight="1" x14ac:dyDescent="0.15">
      <c r="A59" s="455" t="s">
        <v>75</v>
      </c>
      <c r="B59" s="456"/>
      <c r="C59" s="456"/>
      <c r="D59" s="60"/>
      <c r="E59" s="573"/>
      <c r="F59" s="573"/>
      <c r="G59" s="574"/>
    </row>
    <row r="60" spans="1:24" ht="21.95" customHeight="1" x14ac:dyDescent="0.15">
      <c r="A60" s="445" t="s">
        <v>100</v>
      </c>
      <c r="B60" s="446"/>
      <c r="C60" s="446"/>
      <c r="D60" s="61">
        <f>'Totals Sheet'!D112</f>
        <v>0</v>
      </c>
      <c r="E60" s="408">
        <f>'Totals Sheet'!E112</f>
        <v>0</v>
      </c>
      <c r="F60" s="409"/>
      <c r="G60" s="410"/>
    </row>
    <row r="61" spans="1:24" ht="17.100000000000001" customHeight="1" x14ac:dyDescent="0.15">
      <c r="A61" s="450" t="s">
        <v>101</v>
      </c>
      <c r="B61" s="451"/>
      <c r="C61" s="451"/>
      <c r="D61" s="143">
        <f>'Totals Sheet'!D113</f>
        <v>0</v>
      </c>
      <c r="E61" s="408">
        <f>'Totals Sheet'!E113</f>
        <v>0</v>
      </c>
      <c r="F61" s="409"/>
      <c r="G61" s="410"/>
    </row>
    <row r="62" spans="1:24" ht="21.95" customHeight="1" x14ac:dyDescent="0.15">
      <c r="A62" s="445" t="s">
        <v>26</v>
      </c>
      <c r="B62" s="446"/>
      <c r="C62" s="446"/>
      <c r="D62" s="143">
        <f>'Totals Sheet'!D114</f>
        <v>0</v>
      </c>
      <c r="E62" s="408">
        <f>'Totals Sheet'!E114</f>
        <v>0</v>
      </c>
      <c r="F62" s="409"/>
      <c r="G62" s="410"/>
    </row>
    <row r="63" spans="1:24" ht="63.95" customHeight="1" x14ac:dyDescent="0.15">
      <c r="A63" s="445" t="s">
        <v>27</v>
      </c>
      <c r="B63" s="446"/>
      <c r="C63" s="446"/>
      <c r="D63" s="143">
        <f>'Totals Sheet'!D115</f>
        <v>0</v>
      </c>
      <c r="E63" s="408">
        <f>'Totals Sheet'!E115</f>
        <v>0</v>
      </c>
      <c r="F63" s="409"/>
      <c r="G63" s="410"/>
    </row>
    <row r="64" spans="1:24" ht="26.1" customHeight="1" x14ac:dyDescent="0.15">
      <c r="A64" s="445" t="s">
        <v>28</v>
      </c>
      <c r="B64" s="446"/>
      <c r="C64" s="446"/>
      <c r="D64" s="143">
        <f>'Totals Sheet'!D116</f>
        <v>0</v>
      </c>
      <c r="E64" s="408">
        <f>'Totals Sheet'!E116</f>
        <v>0</v>
      </c>
      <c r="F64" s="409"/>
      <c r="G64" s="410"/>
    </row>
    <row r="65" spans="1:28" ht="12.95" customHeight="1" x14ac:dyDescent="0.15">
      <c r="A65" s="445" t="s">
        <v>29</v>
      </c>
      <c r="B65" s="446"/>
      <c r="C65" s="446"/>
      <c r="D65" s="143">
        <f>'Totals Sheet'!D117</f>
        <v>0</v>
      </c>
      <c r="E65" s="408">
        <f>'Totals Sheet'!E117</f>
        <v>0</v>
      </c>
      <c r="F65" s="409"/>
      <c r="G65" s="410"/>
    </row>
    <row r="66" spans="1:28" ht="14.1" customHeight="1" x14ac:dyDescent="0.15">
      <c r="A66" s="455" t="s">
        <v>225</v>
      </c>
      <c r="B66" s="456"/>
      <c r="C66" s="456"/>
      <c r="D66" s="138"/>
      <c r="E66" s="396"/>
      <c r="F66" s="397"/>
      <c r="G66" s="398"/>
    </row>
    <row r="67" spans="1:28" ht="12.95" customHeight="1" x14ac:dyDescent="0.15">
      <c r="A67" s="461" t="s">
        <v>30</v>
      </c>
      <c r="B67" s="462"/>
      <c r="C67" s="462"/>
      <c r="D67" s="143">
        <f>'Totals Sheet'!D119</f>
        <v>0</v>
      </c>
      <c r="E67" s="408">
        <f>'Totals Sheet'!E119</f>
        <v>0</v>
      </c>
      <c r="F67" s="409"/>
      <c r="G67" s="410"/>
    </row>
    <row r="68" spans="1:28" ht="17.100000000000001" customHeight="1" x14ac:dyDescent="0.15">
      <c r="A68" s="445" t="s">
        <v>31</v>
      </c>
      <c r="B68" s="446"/>
      <c r="C68" s="446"/>
      <c r="D68" s="143">
        <f>'Totals Sheet'!D120</f>
        <v>0</v>
      </c>
      <c r="E68" s="408">
        <f>'Totals Sheet'!E120</f>
        <v>0</v>
      </c>
      <c r="F68" s="409"/>
      <c r="G68" s="410"/>
    </row>
    <row r="69" spans="1:28" ht="21.95" customHeight="1" x14ac:dyDescent="0.15">
      <c r="A69" s="450" t="s">
        <v>32</v>
      </c>
      <c r="B69" s="451"/>
      <c r="C69" s="451"/>
      <c r="D69" s="143">
        <f>'Totals Sheet'!D121</f>
        <v>0</v>
      </c>
      <c r="E69" s="408">
        <f>'Totals Sheet'!E121</f>
        <v>0</v>
      </c>
      <c r="F69" s="409"/>
      <c r="G69" s="410"/>
    </row>
    <row r="70" spans="1:28" ht="12.95" customHeight="1" x14ac:dyDescent="0.15">
      <c r="A70" s="445" t="s">
        <v>33</v>
      </c>
      <c r="B70" s="446"/>
      <c r="C70" s="446"/>
      <c r="D70" s="143">
        <f>'Totals Sheet'!D122</f>
        <v>0</v>
      </c>
      <c r="E70" s="408">
        <f>'Totals Sheet'!E122</f>
        <v>0</v>
      </c>
      <c r="F70" s="409"/>
      <c r="G70" s="410"/>
    </row>
    <row r="71" spans="1:28" ht="12.95" customHeight="1" x14ac:dyDescent="0.15">
      <c r="A71" s="445" t="s">
        <v>125</v>
      </c>
      <c r="B71" s="446"/>
      <c r="C71" s="446"/>
      <c r="D71" s="143">
        <f>'Totals Sheet'!D123</f>
        <v>0</v>
      </c>
      <c r="E71" s="408">
        <f>'Totals Sheet'!E123</f>
        <v>0</v>
      </c>
      <c r="F71" s="409"/>
      <c r="G71" s="410"/>
    </row>
    <row r="72" spans="1:28" ht="12.95" customHeight="1" x14ac:dyDescent="0.15">
      <c r="A72" s="455" t="s">
        <v>149</v>
      </c>
      <c r="B72" s="584"/>
      <c r="C72" s="584"/>
      <c r="D72" s="138"/>
      <c r="E72" s="396"/>
      <c r="F72" s="397"/>
      <c r="G72" s="398"/>
    </row>
    <row r="73" spans="1:28" ht="12.95" customHeight="1" x14ac:dyDescent="0.2">
      <c r="A73" s="445" t="s">
        <v>226</v>
      </c>
      <c r="B73" s="446"/>
      <c r="C73" s="446"/>
      <c r="D73" s="143">
        <f>'Totals Sheet'!D125</f>
        <v>0</v>
      </c>
      <c r="E73" s="408">
        <f>'Totals Sheet'!E125</f>
        <v>0</v>
      </c>
      <c r="F73" s="409"/>
      <c r="G73" s="410"/>
      <c r="H73" s="106"/>
      <c r="I73" s="106"/>
      <c r="J73" s="106"/>
      <c r="K73" s="106"/>
      <c r="L73" s="106"/>
      <c r="M73" s="106"/>
      <c r="N73" s="106"/>
      <c r="O73" s="106"/>
      <c r="P73" s="106"/>
      <c r="Q73" s="106"/>
      <c r="R73" s="106"/>
      <c r="S73" s="106"/>
      <c r="T73" s="106"/>
      <c r="U73" s="106"/>
      <c r="V73" s="106"/>
      <c r="W73" s="106"/>
      <c r="X73" s="106"/>
    </row>
    <row r="74" spans="1:28" ht="18.95" customHeight="1" x14ac:dyDescent="0.2">
      <c r="A74" s="445" t="s">
        <v>80</v>
      </c>
      <c r="B74" s="446"/>
      <c r="C74" s="446"/>
      <c r="D74" s="143">
        <f>'Totals Sheet'!D126</f>
        <v>0</v>
      </c>
      <c r="E74" s="408">
        <f>'Totals Sheet'!E126</f>
        <v>0</v>
      </c>
      <c r="F74" s="409"/>
      <c r="G74" s="410"/>
      <c r="H74" s="106"/>
      <c r="I74" s="106"/>
      <c r="J74" s="106"/>
      <c r="K74" s="106"/>
      <c r="L74" s="106"/>
      <c r="M74" s="106"/>
      <c r="N74" s="106"/>
      <c r="O74" s="106"/>
      <c r="P74" s="106"/>
      <c r="Q74" s="106"/>
      <c r="R74" s="106"/>
      <c r="S74" s="106"/>
      <c r="T74" s="106"/>
      <c r="U74" s="106"/>
      <c r="V74" s="106"/>
      <c r="W74" s="106"/>
      <c r="X74" s="106"/>
    </row>
    <row r="75" spans="1:28" ht="12.95" customHeight="1" x14ac:dyDescent="0.2">
      <c r="A75" s="450" t="s">
        <v>81</v>
      </c>
      <c r="B75" s="451"/>
      <c r="C75" s="451"/>
      <c r="D75" s="143">
        <f>'Totals Sheet'!D127</f>
        <v>0</v>
      </c>
      <c r="E75" s="408">
        <f>'Totals Sheet'!E127</f>
        <v>0</v>
      </c>
      <c r="F75" s="409"/>
      <c r="G75" s="410"/>
      <c r="H75" s="106"/>
      <c r="I75" s="106"/>
      <c r="J75" s="106"/>
      <c r="K75" s="106"/>
      <c r="L75" s="106"/>
      <c r="M75" s="106"/>
      <c r="N75" s="106"/>
      <c r="O75" s="106"/>
      <c r="P75" s="106"/>
      <c r="Q75" s="106"/>
      <c r="R75" s="106"/>
      <c r="S75" s="106"/>
      <c r="T75" s="106"/>
      <c r="U75" s="106"/>
      <c r="V75" s="106"/>
      <c r="W75" s="106"/>
      <c r="X75" s="106"/>
    </row>
    <row r="76" spans="1:28" ht="12.95" customHeight="1" x14ac:dyDescent="0.2">
      <c r="A76" s="445" t="s">
        <v>82</v>
      </c>
      <c r="B76" s="446"/>
      <c r="C76" s="446"/>
      <c r="D76" s="143">
        <f>'Totals Sheet'!D128</f>
        <v>0</v>
      </c>
      <c r="E76" s="408">
        <f>'Totals Sheet'!E128</f>
        <v>0</v>
      </c>
      <c r="F76" s="409"/>
      <c r="G76" s="410"/>
      <c r="H76" s="106"/>
      <c r="I76" s="106"/>
      <c r="J76" s="106"/>
      <c r="K76" s="106"/>
      <c r="L76" s="106"/>
      <c r="M76" s="106"/>
      <c r="N76" s="106"/>
      <c r="O76" s="106"/>
      <c r="P76" s="106"/>
      <c r="Q76" s="106"/>
      <c r="R76" s="106"/>
      <c r="S76" s="106"/>
      <c r="T76" s="106"/>
      <c r="U76" s="106"/>
      <c r="V76" s="106"/>
      <c r="W76" s="106"/>
      <c r="X76" s="106"/>
    </row>
    <row r="77" spans="1:28" ht="26.1" customHeight="1" x14ac:dyDescent="0.2">
      <c r="A77" s="445" t="s">
        <v>64</v>
      </c>
      <c r="B77" s="446"/>
      <c r="C77" s="447"/>
      <c r="D77" s="143">
        <f>'Totals Sheet'!D129</f>
        <v>0</v>
      </c>
      <c r="E77" s="408">
        <f>'Totals Sheet'!E129</f>
        <v>0</v>
      </c>
      <c r="F77" s="409"/>
      <c r="G77" s="410"/>
      <c r="H77" s="106"/>
      <c r="I77" s="106"/>
      <c r="J77" s="106"/>
      <c r="K77" s="106"/>
      <c r="L77" s="106"/>
      <c r="M77" s="106"/>
      <c r="N77" s="106"/>
      <c r="O77" s="106"/>
      <c r="P77" s="106"/>
      <c r="Q77" s="106"/>
      <c r="R77" s="106"/>
      <c r="S77" s="106"/>
      <c r="T77" s="106"/>
      <c r="U77" s="106"/>
      <c r="V77" s="106"/>
      <c r="W77" s="106"/>
      <c r="X77" s="106"/>
    </row>
    <row r="78" spans="1:28" ht="12.95" customHeight="1" x14ac:dyDescent="0.2">
      <c r="A78" s="445" t="s">
        <v>83</v>
      </c>
      <c r="B78" s="446"/>
      <c r="C78" s="446"/>
      <c r="D78" s="143">
        <f>'Totals Sheet'!D130</f>
        <v>0</v>
      </c>
      <c r="E78" s="408">
        <f>'Totals Sheet'!E130</f>
        <v>0</v>
      </c>
      <c r="F78" s="409"/>
      <c r="G78" s="410"/>
      <c r="H78" s="106"/>
      <c r="I78" s="106"/>
      <c r="J78" s="106"/>
      <c r="K78" s="106"/>
      <c r="L78" s="106"/>
      <c r="M78" s="106"/>
      <c r="N78" s="106"/>
      <c r="O78" s="106"/>
      <c r="P78" s="106"/>
      <c r="Q78" s="106"/>
      <c r="R78" s="106"/>
      <c r="S78" s="106"/>
      <c r="T78" s="106"/>
      <c r="U78" s="106"/>
      <c r="V78" s="106"/>
      <c r="W78" s="106"/>
      <c r="X78" s="106"/>
      <c r="AA78" s="52"/>
      <c r="AB78" s="52"/>
    </row>
    <row r="79" spans="1:28" ht="12.95" customHeight="1" x14ac:dyDescent="0.2">
      <c r="A79" s="445" t="s">
        <v>29</v>
      </c>
      <c r="B79" s="446"/>
      <c r="C79" s="446"/>
      <c r="D79" s="143">
        <f>'Totals Sheet'!D131</f>
        <v>0</v>
      </c>
      <c r="E79" s="408">
        <f>'Totals Sheet'!E131</f>
        <v>0</v>
      </c>
      <c r="F79" s="409"/>
      <c r="G79" s="410"/>
      <c r="H79" s="106"/>
      <c r="I79" s="106"/>
      <c r="J79" s="106"/>
      <c r="K79" s="106"/>
      <c r="L79" s="106"/>
      <c r="M79" s="106"/>
      <c r="N79" s="106"/>
      <c r="O79" s="106"/>
      <c r="P79" s="106"/>
      <c r="Q79" s="106"/>
      <c r="R79" s="106"/>
      <c r="S79" s="106"/>
      <c r="T79" s="106"/>
      <c r="U79" s="106"/>
      <c r="V79" s="106"/>
      <c r="W79" s="106"/>
      <c r="X79" s="106"/>
      <c r="AA79" s="52"/>
      <c r="AB79" s="52"/>
    </row>
    <row r="80" spans="1:28" ht="12.95" customHeight="1" x14ac:dyDescent="0.2">
      <c r="A80" s="455" t="s">
        <v>34</v>
      </c>
      <c r="B80" s="584"/>
      <c r="C80" s="584"/>
      <c r="D80" s="138"/>
      <c r="E80" s="396"/>
      <c r="F80" s="397"/>
      <c r="G80" s="398"/>
      <c r="H80" s="106"/>
      <c r="I80" s="106"/>
      <c r="J80" s="106"/>
      <c r="K80" s="106"/>
      <c r="L80" s="106"/>
      <c r="M80" s="106"/>
      <c r="N80" s="106"/>
      <c r="O80" s="106"/>
      <c r="P80" s="106"/>
      <c r="Q80" s="106"/>
      <c r="R80" s="106"/>
      <c r="S80" s="106"/>
      <c r="T80" s="106"/>
      <c r="U80" s="106"/>
      <c r="V80" s="106"/>
      <c r="W80" s="106"/>
      <c r="X80" s="106"/>
      <c r="AA80" s="52"/>
      <c r="AB80" s="52"/>
    </row>
    <row r="81" spans="1:28" ht="12.95" customHeight="1" x14ac:dyDescent="0.2">
      <c r="A81" s="445" t="s">
        <v>157</v>
      </c>
      <c r="B81" s="446"/>
      <c r="C81" s="446"/>
      <c r="D81" s="143">
        <f>'Totals Sheet'!D133</f>
        <v>0</v>
      </c>
      <c r="E81" s="408">
        <f>'Totals Sheet'!E133</f>
        <v>0</v>
      </c>
      <c r="F81" s="409"/>
      <c r="G81" s="410"/>
      <c r="H81" s="106"/>
      <c r="I81" s="106"/>
      <c r="J81" s="106"/>
      <c r="K81" s="106"/>
      <c r="L81" s="106"/>
      <c r="M81" s="106"/>
      <c r="N81" s="106"/>
      <c r="O81" s="106"/>
      <c r="P81" s="106"/>
      <c r="Q81" s="106"/>
      <c r="R81" s="106"/>
      <c r="S81" s="106"/>
      <c r="T81" s="106"/>
      <c r="U81" s="106"/>
      <c r="V81" s="106"/>
      <c r="W81" s="106"/>
      <c r="X81" s="106"/>
      <c r="AA81" s="52"/>
      <c r="AB81" s="52"/>
    </row>
    <row r="82" spans="1:28" ht="12.95" customHeight="1" x14ac:dyDescent="0.2">
      <c r="A82" s="445" t="s">
        <v>230</v>
      </c>
      <c r="B82" s="446"/>
      <c r="C82" s="446"/>
      <c r="D82" s="143">
        <f>'Totals Sheet'!D134</f>
        <v>0</v>
      </c>
      <c r="E82" s="408">
        <f>'Totals Sheet'!E134</f>
        <v>0</v>
      </c>
      <c r="F82" s="409"/>
      <c r="G82" s="410"/>
      <c r="H82" s="106"/>
      <c r="I82" s="106"/>
      <c r="J82" s="106"/>
      <c r="K82" s="106"/>
      <c r="L82" s="106"/>
      <c r="M82" s="106"/>
      <c r="N82" s="106"/>
      <c r="O82" s="106"/>
      <c r="P82" s="106"/>
      <c r="Q82" s="106"/>
      <c r="R82" s="106"/>
      <c r="S82" s="106"/>
      <c r="T82" s="106"/>
      <c r="U82" s="106"/>
      <c r="V82" s="106"/>
      <c r="W82" s="106"/>
      <c r="X82" s="106"/>
      <c r="AA82" s="52"/>
      <c r="AB82" s="52"/>
    </row>
    <row r="83" spans="1:28" ht="12.95" customHeight="1" x14ac:dyDescent="0.15">
      <c r="A83" s="450" t="s">
        <v>231</v>
      </c>
      <c r="B83" s="451"/>
      <c r="C83" s="451"/>
      <c r="D83" s="143">
        <f>'Totals Sheet'!D135</f>
        <v>0</v>
      </c>
      <c r="E83" s="408">
        <f>'Totals Sheet'!E135</f>
        <v>0</v>
      </c>
      <c r="F83" s="409"/>
      <c r="G83" s="410"/>
      <c r="H83" s="255"/>
      <c r="I83" s="105"/>
      <c r="J83" s="105"/>
      <c r="K83" s="63"/>
      <c r="L83" s="52"/>
      <c r="M83" s="52"/>
      <c r="N83" s="52"/>
      <c r="O83" s="52"/>
      <c r="AA83" s="52"/>
      <c r="AB83" s="52"/>
    </row>
    <row r="84" spans="1:28" ht="12.95" customHeight="1" thickBot="1" x14ac:dyDescent="0.2">
      <c r="A84" s="461" t="s">
        <v>232</v>
      </c>
      <c r="B84" s="462"/>
      <c r="C84" s="462"/>
      <c r="D84" s="143">
        <f>'Totals Sheet'!D136</f>
        <v>0</v>
      </c>
      <c r="E84" s="408">
        <f>'Totals Sheet'!E136</f>
        <v>0</v>
      </c>
      <c r="F84" s="409"/>
      <c r="G84" s="410"/>
      <c r="H84" s="62"/>
      <c r="I84" s="55"/>
      <c r="J84" s="55"/>
      <c r="K84" s="55"/>
      <c r="L84" s="55"/>
      <c r="M84" s="55"/>
      <c r="N84" s="55"/>
      <c r="O84" s="55"/>
      <c r="AA84" s="52"/>
      <c r="AB84" s="52"/>
    </row>
    <row r="85" spans="1:28" ht="12.95" customHeight="1" x14ac:dyDescent="0.15">
      <c r="A85" s="583"/>
      <c r="B85" s="583"/>
      <c r="C85" s="583"/>
      <c r="D85" s="130"/>
      <c r="E85" s="609"/>
      <c r="F85" s="609"/>
      <c r="G85" s="610"/>
      <c r="H85" s="55"/>
      <c r="I85" s="55"/>
      <c r="J85" s="55"/>
      <c r="K85" s="55"/>
      <c r="L85" s="55"/>
      <c r="M85" s="55"/>
      <c r="N85" s="55"/>
      <c r="O85" s="55"/>
    </row>
    <row r="86" spans="1:28" ht="80.099999999999994" customHeight="1" thickBot="1" x14ac:dyDescent="0.25">
      <c r="A86" s="106"/>
      <c r="B86" s="106"/>
      <c r="C86" s="106"/>
      <c r="D86" s="106"/>
      <c r="E86" s="106"/>
      <c r="F86" s="106"/>
      <c r="G86" s="106"/>
      <c r="H86" s="106"/>
      <c r="I86" s="106"/>
      <c r="J86" s="106"/>
      <c r="K86" s="144"/>
      <c r="L86" s="144"/>
      <c r="M86" s="144"/>
      <c r="N86" s="144"/>
      <c r="O86" s="144"/>
      <c r="P86" s="144"/>
      <c r="Q86" s="144"/>
    </row>
    <row r="87" spans="1:28" ht="27" customHeight="1" thickBot="1" x14ac:dyDescent="0.2">
      <c r="B87" s="74"/>
      <c r="C87" s="17"/>
      <c r="D87" s="17"/>
      <c r="E87" s="433" t="s">
        <v>89</v>
      </c>
      <c r="F87" s="437"/>
      <c r="G87" s="433" t="s">
        <v>104</v>
      </c>
      <c r="H87" s="437"/>
    </row>
    <row r="88" spans="1:28" ht="26.1" customHeight="1" x14ac:dyDescent="0.15">
      <c r="A88" s="438" t="s">
        <v>105</v>
      </c>
      <c r="B88" s="618"/>
      <c r="C88" s="618"/>
      <c r="D88" s="619"/>
      <c r="E88" s="145" t="s">
        <v>94</v>
      </c>
      <c r="F88" s="66"/>
      <c r="G88" s="139" t="s">
        <v>94</v>
      </c>
      <c r="H88" s="68"/>
    </row>
    <row r="89" spans="1:28" ht="26.1" customHeight="1" x14ac:dyDescent="0.15">
      <c r="A89" s="417" t="s">
        <v>107</v>
      </c>
      <c r="B89" s="624"/>
      <c r="C89" s="624"/>
      <c r="D89" s="625"/>
      <c r="E89" s="141">
        <f>'Totals Sheet'!E142</f>
        <v>0</v>
      </c>
      <c r="F89" s="69"/>
      <c r="G89" s="136">
        <f>'Totals Sheet'!K142</f>
        <v>0</v>
      </c>
      <c r="H89" s="253"/>
    </row>
    <row r="90" spans="1:28" ht="18.95" customHeight="1" thickBot="1" x14ac:dyDescent="0.2">
      <c r="A90" s="421" t="s">
        <v>108</v>
      </c>
      <c r="B90" s="429"/>
      <c r="C90" s="429"/>
      <c r="D90" s="597"/>
      <c r="E90" s="141">
        <f>'Totals Sheet'!E143</f>
        <v>0</v>
      </c>
      <c r="F90" s="69"/>
      <c r="G90" s="136">
        <f>'Totals Sheet'!K143</f>
        <v>0</v>
      </c>
      <c r="H90" s="254"/>
    </row>
    <row r="91" spans="1:28" ht="50.1" customHeight="1" thickBot="1" x14ac:dyDescent="0.2">
      <c r="A91" s="411" t="s">
        <v>201</v>
      </c>
      <c r="B91" s="622"/>
      <c r="C91" s="622"/>
      <c r="D91" s="623"/>
      <c r="E91" s="146" t="s">
        <v>126</v>
      </c>
      <c r="F91" s="139" t="s">
        <v>99</v>
      </c>
      <c r="G91" s="146" t="s">
        <v>126</v>
      </c>
      <c r="H91" s="197" t="s">
        <v>39</v>
      </c>
      <c r="K91" s="6"/>
      <c r="L91" s="7"/>
      <c r="M91" s="7"/>
      <c r="N91" s="6"/>
      <c r="O91" s="6"/>
      <c r="P91" s="6"/>
      <c r="Q91" s="6"/>
      <c r="R91" s="6"/>
      <c r="S91" s="6"/>
      <c r="T91" s="6"/>
      <c r="U91" s="6"/>
      <c r="V91" s="6"/>
      <c r="W91" s="6"/>
      <c r="X91" s="6"/>
      <c r="Y91" s="6"/>
      <c r="Z91" s="6"/>
      <c r="AA91" s="5"/>
      <c r="AB91" s="74"/>
    </row>
    <row r="92" spans="1:28" ht="12.95" customHeight="1" x14ac:dyDescent="0.15">
      <c r="A92" s="638" t="s">
        <v>202</v>
      </c>
      <c r="B92" s="639"/>
      <c r="C92" s="639"/>
      <c r="D92" s="640"/>
      <c r="E92" s="136">
        <f>'Totals Sheet'!E145:G145</f>
        <v>0</v>
      </c>
      <c r="F92" s="136">
        <f>'Totals Sheet'!H145</f>
        <v>0</v>
      </c>
      <c r="G92" s="136">
        <f>'Totals Sheet'!K145</f>
        <v>0</v>
      </c>
      <c r="H92" s="138">
        <f>'Totals Sheet'!N145</f>
        <v>0</v>
      </c>
      <c r="K92" s="55"/>
      <c r="L92" s="192"/>
      <c r="M92" s="105"/>
      <c r="N92" s="105"/>
      <c r="O92" s="626"/>
      <c r="P92" s="626"/>
      <c r="Q92" s="626"/>
      <c r="R92" s="626"/>
      <c r="S92" s="626"/>
      <c r="T92" s="626"/>
      <c r="U92" s="626"/>
      <c r="V92" s="626"/>
      <c r="W92" s="626"/>
      <c r="X92" s="626"/>
      <c r="Y92" s="626"/>
      <c r="Z92" s="626"/>
      <c r="AA92" s="53"/>
      <c r="AB92" s="9"/>
    </row>
    <row r="93" spans="1:28" ht="12.95" customHeight="1" x14ac:dyDescent="0.2">
      <c r="A93" s="405" t="s">
        <v>215</v>
      </c>
      <c r="B93" s="406"/>
      <c r="C93" s="406"/>
      <c r="D93" s="407"/>
      <c r="E93" s="135"/>
      <c r="F93" s="135"/>
      <c r="G93" s="135"/>
      <c r="H93" s="137"/>
      <c r="K93" s="627"/>
      <c r="L93" s="627"/>
      <c r="M93" s="627"/>
      <c r="N93" s="627"/>
      <c r="O93" s="628"/>
      <c r="P93" s="628"/>
      <c r="Q93" s="628"/>
      <c r="R93" s="52"/>
      <c r="S93" s="52"/>
      <c r="T93" s="52"/>
      <c r="U93" s="628"/>
      <c r="V93" s="628"/>
      <c r="W93" s="628"/>
      <c r="X93" s="52"/>
      <c r="Y93" s="52"/>
      <c r="Z93" s="52"/>
      <c r="AA93" s="53"/>
      <c r="AB93" s="9"/>
    </row>
    <row r="94" spans="1:28" ht="12.95" customHeight="1" x14ac:dyDescent="0.2">
      <c r="A94" s="405" t="s">
        <v>215</v>
      </c>
      <c r="B94" s="406"/>
      <c r="C94" s="406"/>
      <c r="D94" s="407"/>
      <c r="E94" s="135"/>
      <c r="F94" s="135"/>
      <c r="G94" s="135"/>
      <c r="H94" s="137"/>
      <c r="K94" s="576"/>
      <c r="L94" s="576"/>
      <c r="M94" s="576"/>
      <c r="N94" s="576"/>
      <c r="O94" s="617"/>
      <c r="P94" s="617"/>
      <c r="Q94" s="617"/>
      <c r="R94" s="52"/>
      <c r="S94" s="52"/>
      <c r="T94" s="52"/>
      <c r="U94" s="617"/>
      <c r="V94" s="617"/>
      <c r="W94" s="617"/>
      <c r="X94" s="52"/>
      <c r="Y94" s="52"/>
      <c r="Z94" s="52"/>
      <c r="AA94" s="58"/>
      <c r="AB94" s="8"/>
    </row>
    <row r="95" spans="1:28" ht="12.95" customHeight="1" x14ac:dyDescent="0.2">
      <c r="A95" s="405" t="s">
        <v>215</v>
      </c>
      <c r="B95" s="406"/>
      <c r="C95" s="406"/>
      <c r="D95" s="407"/>
      <c r="E95" s="135"/>
      <c r="F95" s="135"/>
      <c r="G95" s="135"/>
      <c r="H95" s="137"/>
      <c r="K95" s="576"/>
      <c r="L95" s="576"/>
      <c r="M95" s="576"/>
      <c r="N95" s="576"/>
      <c r="O95" s="617"/>
      <c r="P95" s="617"/>
      <c r="Q95" s="617"/>
      <c r="R95" s="52"/>
      <c r="S95" s="52"/>
      <c r="T95" s="52"/>
      <c r="U95" s="617"/>
      <c r="V95" s="617"/>
      <c r="W95" s="617"/>
      <c r="X95" s="52"/>
      <c r="Y95" s="52"/>
      <c r="Z95" s="52"/>
      <c r="AA95" s="58"/>
      <c r="AB95" s="8"/>
    </row>
    <row r="96" spans="1:28" ht="12.95" customHeight="1" x14ac:dyDescent="0.2">
      <c r="A96" s="405" t="s">
        <v>215</v>
      </c>
      <c r="B96" s="406"/>
      <c r="C96" s="406"/>
      <c r="D96" s="407"/>
      <c r="E96" s="135"/>
      <c r="F96" s="135"/>
      <c r="G96" s="135"/>
      <c r="H96" s="137"/>
      <c r="K96" s="627"/>
      <c r="L96" s="627"/>
      <c r="M96" s="627"/>
      <c r="N96" s="627"/>
      <c r="O96" s="195"/>
      <c r="P96" s="195"/>
      <c r="Q96" s="195"/>
      <c r="R96" s="195"/>
      <c r="S96" s="195"/>
      <c r="T96" s="195"/>
      <c r="U96" s="635"/>
      <c r="V96" s="635"/>
      <c r="W96" s="635"/>
      <c r="X96" s="635"/>
      <c r="Y96" s="635"/>
      <c r="Z96" s="635"/>
      <c r="AB96" s="1"/>
    </row>
    <row r="97" spans="1:28" ht="23.1" customHeight="1" x14ac:dyDescent="0.15">
      <c r="A97" s="393" t="s">
        <v>170</v>
      </c>
      <c r="B97" s="636"/>
      <c r="C97" s="636"/>
      <c r="D97" s="637"/>
      <c r="E97" s="136">
        <f>'Totals Sheet'!E150</f>
        <v>0</v>
      </c>
      <c r="F97" s="136">
        <f>'Totals Sheet'!H150</f>
        <v>0</v>
      </c>
      <c r="G97" s="136">
        <f>'Totals Sheet'!K150</f>
        <v>0</v>
      </c>
      <c r="H97" s="138">
        <f>'Totals Sheet'!N150</f>
        <v>0</v>
      </c>
      <c r="K97" s="196"/>
      <c r="L97" s="193"/>
      <c r="M97" s="193"/>
      <c r="N97" s="196"/>
      <c r="O97" s="194"/>
      <c r="P97" s="194"/>
      <c r="Q97" s="194"/>
      <c r="R97" s="194"/>
      <c r="S97" s="194"/>
      <c r="T97" s="194"/>
      <c r="U97" s="617"/>
      <c r="V97" s="617"/>
      <c r="W97" s="617"/>
      <c r="X97" s="617"/>
      <c r="Y97" s="617"/>
      <c r="Z97" s="617"/>
      <c r="AB97" s="1"/>
    </row>
    <row r="98" spans="1:28" ht="12.95" customHeight="1" thickBot="1" x14ac:dyDescent="0.25">
      <c r="A98" s="399" t="s">
        <v>215</v>
      </c>
      <c r="B98" s="400"/>
      <c r="C98" s="400"/>
      <c r="D98" s="401"/>
      <c r="E98" s="142"/>
      <c r="F98" s="142"/>
      <c r="G98" s="142"/>
      <c r="H98" s="190"/>
      <c r="I98" s="191"/>
      <c r="K98" s="620"/>
      <c r="L98" s="621"/>
      <c r="M98" s="621"/>
      <c r="N98" s="621"/>
      <c r="O98" s="617"/>
      <c r="P98" s="617"/>
      <c r="Q98" s="617"/>
      <c r="R98" s="617"/>
      <c r="S98" s="617"/>
      <c r="T98" s="617"/>
      <c r="U98" s="617"/>
      <c r="V98" s="617"/>
      <c r="W98" s="617"/>
      <c r="X98" s="617"/>
      <c r="Y98" s="617"/>
      <c r="Z98" s="617"/>
      <c r="AB98" s="1"/>
    </row>
    <row r="99" spans="1:28" ht="12.95" customHeight="1" x14ac:dyDescent="0.2">
      <c r="A99" s="106"/>
      <c r="B99" s="55"/>
      <c r="D99" s="22"/>
      <c r="G99" s="55"/>
      <c r="I99" s="73"/>
      <c r="K99" s="620"/>
      <c r="L99" s="621"/>
      <c r="M99" s="621"/>
      <c r="N99" s="621"/>
      <c r="O99" s="617"/>
      <c r="P99" s="617"/>
      <c r="Q99" s="617"/>
      <c r="R99" s="617"/>
      <c r="S99" s="617"/>
      <c r="T99" s="617"/>
      <c r="U99" s="617"/>
      <c r="V99" s="617"/>
      <c r="W99" s="617"/>
      <c r="X99" s="617"/>
      <c r="Y99" s="617"/>
      <c r="Z99" s="617"/>
      <c r="AB99" s="1"/>
    </row>
    <row r="100" spans="1:28" ht="12.95" customHeight="1" x14ac:dyDescent="0.2">
      <c r="A100" s="106"/>
      <c r="B100" s="106"/>
      <c r="C100" s="106"/>
      <c r="D100" s="106"/>
      <c r="E100" s="106"/>
      <c r="F100" s="106"/>
      <c r="G100" s="106"/>
      <c r="H100" s="106"/>
      <c r="I100" s="106"/>
      <c r="J100" s="106"/>
      <c r="K100" s="620"/>
      <c r="L100" s="621"/>
      <c r="M100" s="621"/>
      <c r="N100" s="621"/>
      <c r="O100" s="617"/>
      <c r="P100" s="617"/>
      <c r="Q100" s="617"/>
      <c r="R100" s="617"/>
      <c r="S100" s="617"/>
      <c r="T100" s="617"/>
      <c r="U100" s="617"/>
      <c r="V100" s="617"/>
      <c r="W100" s="617"/>
      <c r="X100" s="617"/>
      <c r="Y100" s="617"/>
      <c r="Z100" s="617"/>
      <c r="AB100" s="1"/>
    </row>
    <row r="101" spans="1:28" ht="12.95" customHeight="1" x14ac:dyDescent="0.2">
      <c r="A101" s="129"/>
      <c r="B101" s="129"/>
      <c r="C101" s="129"/>
      <c r="D101" s="129"/>
      <c r="E101" s="129"/>
      <c r="F101" s="129"/>
      <c r="G101" s="129"/>
      <c r="H101" s="129"/>
      <c r="I101" s="129"/>
      <c r="J101" s="129"/>
      <c r="K101" s="620"/>
      <c r="L101" s="621"/>
      <c r="M101" s="621"/>
      <c r="N101" s="621"/>
      <c r="O101" s="617"/>
      <c r="P101" s="617"/>
      <c r="Q101" s="617"/>
      <c r="R101" s="617"/>
      <c r="S101" s="617"/>
      <c r="T101" s="617"/>
      <c r="U101" s="617"/>
      <c r="V101" s="617"/>
      <c r="W101" s="617"/>
      <c r="X101" s="617"/>
      <c r="Y101" s="617"/>
      <c r="Z101" s="617"/>
      <c r="AB101" s="1"/>
    </row>
    <row r="102" spans="1:28" ht="14.1" customHeight="1" thickBot="1" x14ac:dyDescent="0.25">
      <c r="A102" s="129"/>
      <c r="B102" s="174"/>
      <c r="C102" s="19"/>
      <c r="D102" s="19"/>
      <c r="K102" s="627"/>
      <c r="L102" s="621"/>
      <c r="M102" s="621"/>
      <c r="N102" s="621"/>
      <c r="O102" s="617"/>
      <c r="P102" s="617"/>
      <c r="Q102" s="617"/>
      <c r="R102" s="617"/>
      <c r="S102" s="617"/>
      <c r="T102" s="617"/>
      <c r="U102" s="617"/>
      <c r="V102" s="617"/>
      <c r="W102" s="617"/>
      <c r="X102" s="617"/>
      <c r="Y102" s="617"/>
      <c r="Z102" s="617"/>
      <c r="AB102" s="1"/>
    </row>
    <row r="103" spans="1:28" ht="12.95" customHeight="1" x14ac:dyDescent="0.2">
      <c r="A103" s="129"/>
      <c r="B103" s="629" t="s">
        <v>73</v>
      </c>
      <c r="C103" s="630"/>
      <c r="D103" s="630"/>
      <c r="E103" s="157"/>
      <c r="F103" s="157"/>
      <c r="G103" s="158" t="s">
        <v>207</v>
      </c>
      <c r="H103" s="175"/>
      <c r="I103" s="160"/>
      <c r="K103" s="620"/>
      <c r="L103" s="621"/>
      <c r="M103" s="621"/>
      <c r="N103" s="621"/>
      <c r="O103" s="617"/>
      <c r="P103" s="617"/>
      <c r="Q103" s="617"/>
      <c r="R103" s="617"/>
      <c r="S103" s="617"/>
      <c r="T103" s="617"/>
      <c r="U103" s="617"/>
      <c r="V103" s="617"/>
      <c r="W103" s="617"/>
      <c r="X103" s="617"/>
      <c r="Y103" s="617"/>
      <c r="Z103" s="617"/>
      <c r="AB103" s="1"/>
    </row>
    <row r="104" spans="1:28" ht="12.95" customHeight="1" x14ac:dyDescent="0.2">
      <c r="A104" s="129"/>
      <c r="B104" s="631" t="s">
        <v>86</v>
      </c>
      <c r="C104" s="632"/>
      <c r="D104" s="632"/>
      <c r="E104" s="163"/>
      <c r="F104" s="163"/>
      <c r="G104" s="171" t="s">
        <v>207</v>
      </c>
      <c r="H104" s="164"/>
      <c r="I104" s="165"/>
      <c r="K104" s="55"/>
      <c r="L104" s="105"/>
      <c r="M104" s="105"/>
      <c r="N104" s="55"/>
      <c r="O104" s="55"/>
      <c r="P104" s="55"/>
      <c r="Q104" s="55"/>
      <c r="R104" s="55"/>
      <c r="S104" s="55"/>
      <c r="T104" s="55"/>
      <c r="U104" s="55"/>
      <c r="V104" s="55"/>
      <c r="W104" s="55"/>
      <c r="X104" s="55"/>
      <c r="Y104" s="55"/>
      <c r="Z104" s="55"/>
    </row>
    <row r="105" spans="1:28" ht="12.95" customHeight="1" thickBot="1" x14ac:dyDescent="0.25">
      <c r="A105" s="129"/>
      <c r="B105" s="633" t="s">
        <v>130</v>
      </c>
      <c r="C105" s="634"/>
      <c r="D105" s="634"/>
      <c r="E105" s="168"/>
      <c r="F105" s="168"/>
      <c r="G105" s="169" t="s">
        <v>207</v>
      </c>
      <c r="H105" s="169"/>
      <c r="I105" s="170"/>
      <c r="K105" s="55"/>
      <c r="L105" s="55"/>
      <c r="M105" s="55"/>
      <c r="N105" s="55"/>
      <c r="O105" s="55"/>
      <c r="P105" s="55"/>
      <c r="Q105" s="55"/>
      <c r="R105" s="55"/>
      <c r="S105" s="55"/>
      <c r="T105" s="55"/>
      <c r="U105" s="55"/>
      <c r="V105" s="55"/>
      <c r="W105" s="55"/>
      <c r="X105" s="55"/>
      <c r="Y105" s="55"/>
      <c r="Z105" s="55"/>
    </row>
    <row r="106" spans="1:28" ht="12.95" customHeight="1" x14ac:dyDescent="0.2">
      <c r="A106" s="129"/>
      <c r="B106" s="129"/>
      <c r="C106" s="129"/>
      <c r="D106" s="129"/>
      <c r="E106" s="129"/>
      <c r="F106" s="129"/>
      <c r="G106" s="129"/>
      <c r="H106" s="129"/>
      <c r="I106" s="129"/>
      <c r="J106" s="129"/>
    </row>
    <row r="107" spans="1:28" ht="12.95" customHeight="1" x14ac:dyDescent="0.2">
      <c r="A107" s="129"/>
      <c r="B107" s="129"/>
      <c r="C107" s="129"/>
      <c r="D107" s="129"/>
      <c r="E107" s="129"/>
      <c r="F107" s="129"/>
      <c r="G107" s="129"/>
      <c r="H107" s="129"/>
      <c r="I107" s="129"/>
      <c r="J107" s="129"/>
    </row>
    <row r="108" spans="1:28" ht="12.95" customHeight="1" x14ac:dyDescent="0.2">
      <c r="A108" s="129"/>
      <c r="B108" s="129"/>
      <c r="C108" s="129"/>
      <c r="D108" s="129"/>
      <c r="E108" s="129"/>
      <c r="F108" s="129"/>
      <c r="G108" s="129"/>
      <c r="H108" s="129"/>
      <c r="I108" s="129"/>
      <c r="J108" s="129"/>
    </row>
    <row r="109" spans="1:28" ht="12.95" customHeight="1" x14ac:dyDescent="0.2">
      <c r="A109" s="129"/>
      <c r="B109" s="129"/>
      <c r="C109" s="129"/>
      <c r="D109" s="129"/>
      <c r="E109" s="129"/>
      <c r="F109" s="129"/>
      <c r="G109" s="129"/>
      <c r="H109" s="129"/>
      <c r="I109" s="129"/>
      <c r="J109" s="129"/>
    </row>
    <row r="110" spans="1:28" ht="14.1" customHeight="1" x14ac:dyDescent="0.2">
      <c r="A110" s="129"/>
      <c r="B110" s="129"/>
      <c r="C110" s="129"/>
      <c r="D110" s="129"/>
      <c r="E110" s="129"/>
      <c r="F110" s="129"/>
      <c r="G110" s="129"/>
      <c r="H110" s="129"/>
      <c r="I110" s="129"/>
      <c r="J110" s="129"/>
    </row>
    <row r="111" spans="1:28" ht="11.25" customHeight="1" x14ac:dyDescent="0.15">
      <c r="A111" s="55"/>
      <c r="D111" s="55"/>
      <c r="E111" s="55"/>
      <c r="F111" s="55"/>
      <c r="G111" s="55"/>
      <c r="H111" s="55"/>
      <c r="I111" s="55"/>
      <c r="J111" s="55"/>
    </row>
    <row r="112" spans="1:28" ht="46.5" customHeight="1" x14ac:dyDescent="0.15">
      <c r="A112" s="55"/>
      <c r="J112" s="55"/>
    </row>
    <row r="113" spans="1:18" ht="10.5" customHeight="1" x14ac:dyDescent="0.15">
      <c r="A113" s="55"/>
      <c r="J113" s="55"/>
    </row>
    <row r="114" spans="1:18" ht="12.75" customHeight="1" x14ac:dyDescent="0.2">
      <c r="A114" s="55"/>
      <c r="J114" s="55"/>
      <c r="K114" s="106"/>
      <c r="L114" s="106"/>
      <c r="M114" s="106"/>
      <c r="N114" s="106"/>
      <c r="O114" s="106"/>
      <c r="P114" s="106"/>
      <c r="Q114" s="106"/>
    </row>
    <row r="115" spans="1:18" ht="12.75" customHeight="1" x14ac:dyDescent="0.2">
      <c r="A115" s="55"/>
      <c r="B115" s="63"/>
      <c r="J115" s="55"/>
      <c r="K115" s="129"/>
      <c r="L115" s="129"/>
      <c r="M115" s="129"/>
      <c r="N115" s="129"/>
      <c r="O115" s="129"/>
      <c r="P115" s="129"/>
      <c r="Q115" s="129"/>
    </row>
    <row r="116" spans="1:18" ht="12.75" customHeight="1" x14ac:dyDescent="0.2">
      <c r="A116" s="55"/>
      <c r="B116" s="105"/>
      <c r="C116" s="105"/>
      <c r="K116" s="129"/>
      <c r="L116" s="129"/>
      <c r="M116" s="129"/>
      <c r="N116" s="129"/>
      <c r="O116" s="129"/>
      <c r="P116" s="129"/>
      <c r="Q116" s="129"/>
    </row>
    <row r="117" spans="1:18" ht="12.75" customHeight="1" x14ac:dyDescent="0.2">
      <c r="A117" s="55"/>
      <c r="B117" s="105"/>
      <c r="C117" s="105"/>
      <c r="K117" s="129"/>
      <c r="L117" s="129"/>
      <c r="M117" s="129"/>
      <c r="N117" s="129"/>
      <c r="O117" s="129"/>
      <c r="P117" s="129"/>
      <c r="Q117" s="129"/>
    </row>
    <row r="118" spans="1:18" ht="12.75" customHeight="1" x14ac:dyDescent="0.2">
      <c r="A118" s="55"/>
      <c r="B118" s="105"/>
      <c r="C118" s="105"/>
      <c r="K118" s="129"/>
      <c r="L118" s="129"/>
      <c r="M118" s="129"/>
      <c r="N118" s="129"/>
      <c r="O118" s="129"/>
      <c r="P118" s="129"/>
      <c r="Q118" s="129"/>
    </row>
    <row r="119" spans="1:18" ht="12.75" customHeight="1" x14ac:dyDescent="0.2">
      <c r="A119" s="55"/>
      <c r="B119" s="105"/>
      <c r="C119" s="105"/>
      <c r="K119" s="129"/>
      <c r="L119" s="129"/>
      <c r="M119" s="129"/>
      <c r="N119" s="129"/>
      <c r="O119" s="129"/>
      <c r="P119" s="129"/>
      <c r="Q119" s="129"/>
    </row>
    <row r="120" spans="1:18" ht="12.75" customHeight="1" x14ac:dyDescent="0.2">
      <c r="A120" s="55"/>
      <c r="B120" s="105"/>
      <c r="C120" s="105"/>
      <c r="K120" s="129"/>
      <c r="L120" s="129"/>
      <c r="M120" s="129"/>
      <c r="N120" s="129"/>
      <c r="O120" s="129"/>
      <c r="P120" s="129"/>
      <c r="Q120" s="129"/>
    </row>
    <row r="121" spans="1:18" ht="12.75" customHeight="1" x14ac:dyDescent="0.2">
      <c r="A121" s="55"/>
      <c r="B121" s="105"/>
      <c r="C121" s="105"/>
      <c r="K121" s="129"/>
      <c r="L121" s="129"/>
      <c r="M121" s="129"/>
      <c r="N121" s="129"/>
      <c r="O121" s="129"/>
      <c r="P121" s="129"/>
      <c r="Q121" s="129"/>
    </row>
    <row r="122" spans="1:18" ht="12.75" customHeight="1" x14ac:dyDescent="0.2">
      <c r="K122" s="129"/>
      <c r="L122" s="129"/>
      <c r="M122" s="129"/>
      <c r="N122" s="129"/>
      <c r="O122" s="129"/>
      <c r="P122" s="129"/>
      <c r="Q122" s="129"/>
    </row>
    <row r="123" spans="1:18" ht="12.75" customHeight="1" x14ac:dyDescent="0.2">
      <c r="K123" s="129"/>
      <c r="L123" s="129"/>
      <c r="M123" s="129"/>
      <c r="N123" s="129"/>
      <c r="O123" s="129"/>
      <c r="P123" s="129"/>
      <c r="Q123" s="129"/>
    </row>
    <row r="124" spans="1:18" ht="12.75" customHeight="1" x14ac:dyDescent="0.2">
      <c r="K124" s="129"/>
      <c r="L124" s="129"/>
      <c r="M124" s="129"/>
      <c r="N124" s="129"/>
      <c r="O124" s="129"/>
      <c r="P124" s="129"/>
      <c r="Q124" s="129"/>
    </row>
    <row r="125" spans="1:18" ht="10.5" customHeight="1" x14ac:dyDescent="0.15">
      <c r="K125" s="55"/>
      <c r="L125" s="55"/>
      <c r="M125" s="55"/>
      <c r="N125" s="55"/>
      <c r="O125" s="55"/>
      <c r="P125" s="55"/>
      <c r="Q125" s="55"/>
    </row>
    <row r="126" spans="1:18" ht="10.5" customHeight="1" x14ac:dyDescent="0.15">
      <c r="K126" s="55"/>
    </row>
    <row r="127" spans="1:18" ht="10.5" customHeight="1" x14ac:dyDescent="0.15">
      <c r="D127" s="22"/>
      <c r="E127" s="22"/>
      <c r="K127" s="55"/>
    </row>
    <row r="128" spans="1:18" ht="10.5" customHeight="1" x14ac:dyDescent="0.15">
      <c r="D128" s="55"/>
      <c r="E128" s="55"/>
      <c r="F128" s="52"/>
      <c r="G128" s="52"/>
      <c r="H128" s="52"/>
      <c r="I128" s="52"/>
      <c r="J128" s="52"/>
      <c r="K128" s="55"/>
      <c r="L128" s="73"/>
      <c r="M128" s="73"/>
      <c r="N128" s="73"/>
      <c r="O128" s="73"/>
      <c r="P128" s="73"/>
      <c r="Q128" s="73"/>
      <c r="R128" s="73"/>
    </row>
    <row r="129" spans="4:21" ht="10.5" customHeight="1" x14ac:dyDescent="0.15">
      <c r="D129" s="55"/>
      <c r="E129" s="55"/>
      <c r="F129" s="55"/>
      <c r="G129" s="55"/>
      <c r="H129" s="55"/>
      <c r="I129" s="55"/>
      <c r="J129" s="55"/>
      <c r="K129" s="55"/>
      <c r="L129" s="73"/>
      <c r="M129" s="73"/>
      <c r="N129" s="73"/>
      <c r="O129" s="73"/>
      <c r="P129" s="73"/>
      <c r="Q129" s="73"/>
      <c r="R129" s="73"/>
    </row>
    <row r="130" spans="4:21" x14ac:dyDescent="0.15">
      <c r="D130" s="55"/>
      <c r="E130" s="55"/>
      <c r="F130" s="55"/>
      <c r="G130" s="55"/>
      <c r="H130" s="55"/>
      <c r="I130" s="55"/>
      <c r="J130" s="55"/>
      <c r="M130" s="53"/>
      <c r="N130" s="53"/>
      <c r="O130" s="53"/>
      <c r="P130" s="53"/>
      <c r="Q130" s="53"/>
      <c r="R130" s="53"/>
    </row>
    <row r="131" spans="4:21" ht="10.5" customHeight="1" x14ac:dyDescent="0.15">
      <c r="D131" s="55"/>
      <c r="E131" s="55"/>
      <c r="F131" s="55"/>
      <c r="G131" s="55"/>
      <c r="H131" s="55"/>
      <c r="I131" s="55"/>
      <c r="J131" s="55"/>
      <c r="M131" s="53"/>
      <c r="N131" s="53"/>
      <c r="O131" s="53"/>
      <c r="P131" s="53"/>
      <c r="Q131" s="53"/>
      <c r="R131" s="53"/>
    </row>
    <row r="132" spans="4:21" ht="10.5" customHeight="1" x14ac:dyDescent="0.15">
      <c r="D132" s="55"/>
      <c r="E132" s="55"/>
      <c r="F132" s="55"/>
      <c r="G132" s="55"/>
      <c r="H132" s="55"/>
      <c r="I132" s="55"/>
      <c r="J132" s="55"/>
      <c r="L132" s="73"/>
      <c r="M132" s="53"/>
      <c r="N132" s="53"/>
      <c r="O132" s="53"/>
      <c r="P132" s="53"/>
      <c r="Q132" s="53"/>
      <c r="R132" s="53"/>
      <c r="S132" s="73"/>
      <c r="T132" s="73"/>
      <c r="U132" s="73"/>
    </row>
    <row r="133" spans="4:21" ht="10.5" customHeight="1" x14ac:dyDescent="0.15">
      <c r="D133" s="55"/>
      <c r="E133" s="55"/>
      <c r="F133" s="55"/>
      <c r="G133" s="55"/>
      <c r="H133" s="55"/>
      <c r="I133" s="55"/>
      <c r="J133" s="55"/>
      <c r="L133" s="73"/>
      <c r="M133" s="53"/>
      <c r="N133" s="53"/>
      <c r="O133" s="53"/>
      <c r="P133" s="53"/>
      <c r="Q133" s="53"/>
      <c r="R133" s="53"/>
      <c r="S133" s="73"/>
      <c r="T133" s="73"/>
      <c r="U133" s="73"/>
    </row>
    <row r="134" spans="4:21" x14ac:dyDescent="0.15">
      <c r="L134" s="73"/>
      <c r="M134" s="53"/>
      <c r="N134" s="53"/>
      <c r="O134" s="53"/>
      <c r="P134" s="53"/>
      <c r="Q134" s="53"/>
      <c r="R134" s="53"/>
      <c r="S134" s="73"/>
      <c r="T134" s="73"/>
      <c r="U134" s="73"/>
    </row>
    <row r="135" spans="4:21" ht="10.5" customHeight="1" x14ac:dyDescent="0.15">
      <c r="L135" s="73"/>
      <c r="M135" s="53"/>
      <c r="N135" s="53"/>
      <c r="O135" s="53"/>
      <c r="P135" s="53"/>
      <c r="Q135" s="53"/>
      <c r="R135" s="53"/>
      <c r="S135" s="73"/>
      <c r="T135" s="73"/>
      <c r="U135" s="73"/>
    </row>
    <row r="136" spans="4:21" ht="10.5" customHeight="1" x14ac:dyDescent="0.15">
      <c r="L136" s="73"/>
      <c r="M136" s="103"/>
      <c r="N136" s="53"/>
      <c r="O136" s="53"/>
      <c r="P136" s="53"/>
      <c r="Q136" s="53"/>
      <c r="R136" s="53"/>
      <c r="S136" s="73"/>
      <c r="T136" s="73"/>
      <c r="U136" s="73"/>
    </row>
    <row r="137" spans="4:21" ht="10.5" customHeight="1" x14ac:dyDescent="0.15">
      <c r="L137" s="73"/>
      <c r="M137" s="53"/>
      <c r="N137" s="53"/>
      <c r="O137" s="53"/>
      <c r="P137" s="53"/>
      <c r="Q137" s="53"/>
      <c r="R137" s="53"/>
      <c r="S137" s="73"/>
      <c r="T137" s="73"/>
      <c r="U137" s="73"/>
    </row>
    <row r="138" spans="4:21" ht="10.5" customHeight="1" x14ac:dyDescent="0.15">
      <c r="L138" s="73"/>
      <c r="M138" s="53"/>
      <c r="N138" s="53"/>
      <c r="O138" s="53"/>
      <c r="P138" s="53"/>
      <c r="Q138" s="53"/>
      <c r="R138" s="53"/>
      <c r="S138" s="73"/>
      <c r="T138" s="73"/>
      <c r="U138" s="73"/>
    </row>
    <row r="139" spans="4:21" ht="10.5" customHeight="1" x14ac:dyDescent="0.15">
      <c r="L139" s="73"/>
      <c r="M139" s="53"/>
      <c r="N139" s="53"/>
      <c r="O139" s="53"/>
      <c r="P139" s="53"/>
      <c r="Q139" s="53"/>
      <c r="R139" s="53"/>
      <c r="S139" s="73"/>
      <c r="T139" s="73"/>
      <c r="U139" s="73"/>
    </row>
    <row r="140" spans="4:21" ht="11.25" customHeight="1" x14ac:dyDescent="0.15">
      <c r="L140" s="73"/>
      <c r="M140" s="53"/>
      <c r="N140" s="53"/>
      <c r="O140" s="53"/>
      <c r="P140" s="53"/>
      <c r="Q140" s="53"/>
      <c r="R140" s="53"/>
      <c r="S140" s="73"/>
      <c r="T140" s="73"/>
      <c r="U140" s="73"/>
    </row>
    <row r="141" spans="4:21" ht="10.5" customHeight="1" x14ac:dyDescent="0.15">
      <c r="L141" s="73"/>
      <c r="M141" s="104"/>
      <c r="N141" s="104"/>
      <c r="O141" s="104"/>
      <c r="P141" s="53"/>
      <c r="Q141" s="53"/>
      <c r="R141" s="53"/>
      <c r="S141" s="73"/>
      <c r="T141" s="73"/>
      <c r="U141" s="73"/>
    </row>
    <row r="142" spans="4:21" ht="10.5" customHeight="1" x14ac:dyDescent="0.15">
      <c r="K142" s="55"/>
      <c r="L142" s="73"/>
      <c r="M142" s="104"/>
      <c r="N142" s="104"/>
      <c r="O142" s="104"/>
      <c r="P142" s="104"/>
      <c r="Q142" s="104"/>
      <c r="R142" s="104"/>
      <c r="S142" s="73"/>
      <c r="T142" s="73"/>
      <c r="U142" s="73"/>
    </row>
    <row r="143" spans="4:21" ht="10.5" customHeight="1" x14ac:dyDescent="0.15">
      <c r="K143" s="55"/>
      <c r="L143" s="73"/>
      <c r="M143" s="104"/>
      <c r="N143" s="104"/>
      <c r="O143" s="104"/>
      <c r="P143" s="104"/>
      <c r="Q143" s="104"/>
      <c r="R143" s="104"/>
      <c r="S143" s="73"/>
      <c r="T143" s="73"/>
      <c r="U143" s="73"/>
    </row>
    <row r="144" spans="4:21" ht="10.5" customHeight="1" x14ac:dyDescent="0.15">
      <c r="K144" s="55"/>
      <c r="L144" s="73"/>
      <c r="M144" s="73"/>
      <c r="N144" s="73"/>
      <c r="O144" s="73"/>
      <c r="P144" s="73"/>
      <c r="Q144" s="73"/>
      <c r="R144" s="73"/>
      <c r="S144" s="73"/>
      <c r="T144" s="73"/>
      <c r="U144" s="73"/>
    </row>
    <row r="145" spans="11:11" ht="10.5" customHeight="1" x14ac:dyDescent="0.15">
      <c r="K145" s="55"/>
    </row>
    <row r="146" spans="11:11" ht="11.25" customHeight="1" x14ac:dyDescent="0.15">
      <c r="K146" s="55"/>
    </row>
    <row r="147" spans="11:11" ht="10.5" customHeight="1" x14ac:dyDescent="0.15">
      <c r="K147" s="55"/>
    </row>
  </sheetData>
  <mergeCells count="173">
    <mergeCell ref="K102:N102"/>
    <mergeCell ref="O102:Q102"/>
    <mergeCell ref="R102:T102"/>
    <mergeCell ref="U102:W102"/>
    <mergeCell ref="X102:Z102"/>
    <mergeCell ref="K103:N103"/>
    <mergeCell ref="O103:Q103"/>
    <mergeCell ref="R103:T103"/>
    <mergeCell ref="U103:W103"/>
    <mergeCell ref="X103:Z103"/>
    <mergeCell ref="O99:Q99"/>
    <mergeCell ref="R99:T99"/>
    <mergeCell ref="K100:N100"/>
    <mergeCell ref="O100:Q100"/>
    <mergeCell ref="R100:T100"/>
    <mergeCell ref="U100:W100"/>
    <mergeCell ref="X100:Z100"/>
    <mergeCell ref="K101:N101"/>
    <mergeCell ref="O101:Q101"/>
    <mergeCell ref="R101:T101"/>
    <mergeCell ref="U101:W101"/>
    <mergeCell ref="X101:Z101"/>
    <mergeCell ref="U99:W99"/>
    <mergeCell ref="X99:Z99"/>
    <mergeCell ref="A58:C58"/>
    <mergeCell ref="E59:G59"/>
    <mergeCell ref="E60:G60"/>
    <mergeCell ref="D57:G57"/>
    <mergeCell ref="B103:D103"/>
    <mergeCell ref="B104:D104"/>
    <mergeCell ref="B105:D105"/>
    <mergeCell ref="X96:Z96"/>
    <mergeCell ref="U96:W96"/>
    <mergeCell ref="U95:W95"/>
    <mergeCell ref="U94:W94"/>
    <mergeCell ref="U93:W93"/>
    <mergeCell ref="U92:Z92"/>
    <mergeCell ref="A98:D98"/>
    <mergeCell ref="A97:D97"/>
    <mergeCell ref="A96:D96"/>
    <mergeCell ref="A95:D95"/>
    <mergeCell ref="A94:D94"/>
    <mergeCell ref="A93:D93"/>
    <mergeCell ref="A92:D92"/>
    <mergeCell ref="K94:N94"/>
    <mergeCell ref="O94:Q94"/>
    <mergeCell ref="K95:N95"/>
    <mergeCell ref="K99:N99"/>
    <mergeCell ref="E63:G63"/>
    <mergeCell ref="E70:G70"/>
    <mergeCell ref="E71:G71"/>
    <mergeCell ref="E72:G72"/>
    <mergeCell ref="A76:C76"/>
    <mergeCell ref="A77:C77"/>
    <mergeCell ref="A78:C78"/>
    <mergeCell ref="E78:G78"/>
    <mergeCell ref="A59:C59"/>
    <mergeCell ref="X97:Z97"/>
    <mergeCell ref="K98:N98"/>
    <mergeCell ref="O98:Q98"/>
    <mergeCell ref="R98:T98"/>
    <mergeCell ref="U98:W98"/>
    <mergeCell ref="X98:Z98"/>
    <mergeCell ref="A91:D91"/>
    <mergeCell ref="A90:D90"/>
    <mergeCell ref="A89:D89"/>
    <mergeCell ref="O92:T92"/>
    <mergeCell ref="K93:N93"/>
    <mergeCell ref="O93:Q93"/>
    <mergeCell ref="O95:Q95"/>
    <mergeCell ref="K96:N96"/>
    <mergeCell ref="A36:C36"/>
    <mergeCell ref="A55:C55"/>
    <mergeCell ref="A50:C50"/>
    <mergeCell ref="A51:C51"/>
    <mergeCell ref="A52:C52"/>
    <mergeCell ref="A53:C53"/>
    <mergeCell ref="A83:C83"/>
    <mergeCell ref="A84:C84"/>
    <mergeCell ref="U97:W97"/>
    <mergeCell ref="A88:D88"/>
    <mergeCell ref="G87:H87"/>
    <mergeCell ref="E87:F87"/>
    <mergeCell ref="A85:C85"/>
    <mergeCell ref="A79:C79"/>
    <mergeCell ref="A80:C80"/>
    <mergeCell ref="A81:C81"/>
    <mergeCell ref="E68:G68"/>
    <mergeCell ref="E69:G69"/>
    <mergeCell ref="A64:C64"/>
    <mergeCell ref="E81:G81"/>
    <mergeCell ref="E67:G67"/>
    <mergeCell ref="A60:C60"/>
    <mergeCell ref="A63:C63"/>
    <mergeCell ref="E75:G75"/>
    <mergeCell ref="E85:G85"/>
    <mergeCell ref="A74:C74"/>
    <mergeCell ref="A75:C75"/>
    <mergeCell ref="A70:C70"/>
    <mergeCell ref="E82:G82"/>
    <mergeCell ref="A71:C71"/>
    <mergeCell ref="E83:G83"/>
    <mergeCell ref="A72:C72"/>
    <mergeCell ref="E84:G84"/>
    <mergeCell ref="E79:G79"/>
    <mergeCell ref="E80:G80"/>
    <mergeCell ref="A82:C82"/>
    <mergeCell ref="A54:C54"/>
    <mergeCell ref="A46:C46"/>
    <mergeCell ref="A47:C47"/>
    <mergeCell ref="A48:C48"/>
    <mergeCell ref="A49:C49"/>
    <mergeCell ref="A43:C43"/>
    <mergeCell ref="E76:G76"/>
    <mergeCell ref="A65:C65"/>
    <mergeCell ref="E77:G77"/>
    <mergeCell ref="A66:C66"/>
    <mergeCell ref="E64:G64"/>
    <mergeCell ref="E65:G65"/>
    <mergeCell ref="E66:G66"/>
    <mergeCell ref="A61:C61"/>
    <mergeCell ref="E73:G73"/>
    <mergeCell ref="A62:C62"/>
    <mergeCell ref="E74:G74"/>
    <mergeCell ref="A73:C73"/>
    <mergeCell ref="A67:C67"/>
    <mergeCell ref="A68:C68"/>
    <mergeCell ref="A69:C69"/>
    <mergeCell ref="E58:G58"/>
    <mergeCell ref="E61:G61"/>
    <mergeCell ref="E62:G62"/>
    <mergeCell ref="A33:C33"/>
    <mergeCell ref="A34:C34"/>
    <mergeCell ref="A35:C35"/>
    <mergeCell ref="A44:C44"/>
    <mergeCell ref="A45:C45"/>
    <mergeCell ref="B26:C26"/>
    <mergeCell ref="B27:C27"/>
    <mergeCell ref="B28:C28"/>
    <mergeCell ref="A18:C18"/>
    <mergeCell ref="A42:C42"/>
    <mergeCell ref="A23:C23"/>
    <mergeCell ref="A24:C24"/>
    <mergeCell ref="A19:C19"/>
    <mergeCell ref="A20:C20"/>
    <mergeCell ref="A21:C21"/>
    <mergeCell ref="A22:C22"/>
    <mergeCell ref="A30:C30"/>
    <mergeCell ref="A31:C31"/>
    <mergeCell ref="A32:C32"/>
    <mergeCell ref="A37:C37"/>
    <mergeCell ref="A38:C38"/>
    <mergeCell ref="A39:C39"/>
    <mergeCell ref="A40:C40"/>
    <mergeCell ref="A41:C41"/>
    <mergeCell ref="A1:I1"/>
    <mergeCell ref="A12:C12"/>
    <mergeCell ref="A13:C13"/>
    <mergeCell ref="A14:C14"/>
    <mergeCell ref="A15:C15"/>
    <mergeCell ref="A16:C16"/>
    <mergeCell ref="A17:C17"/>
    <mergeCell ref="A8:C8"/>
    <mergeCell ref="A9:C9"/>
    <mergeCell ref="A10:C10"/>
    <mergeCell ref="A11:C11"/>
    <mergeCell ref="A2:C2"/>
    <mergeCell ref="A3:C3"/>
    <mergeCell ref="A4:C4"/>
    <mergeCell ref="D2:E2"/>
    <mergeCell ref="D3:E3"/>
    <mergeCell ref="D4:E4"/>
    <mergeCell ref="D6:I6"/>
  </mergeCells>
  <phoneticPr fontId="2" type="noConversion"/>
  <conditionalFormatting sqref="D2:D4 F2:H4">
    <cfRule type="containsText" dxfId="7" priority="5" operator="containsText" text="Enter Trainee Name">
      <formula>NOT(ISERROR(SEARCH("Enter Trainee Name",D2)))</formula>
    </cfRule>
    <cfRule type="containsText" dxfId="6" priority="6" operator="containsText" text="Enter">
      <formula>NOT(ISERROR(SEARCH("Enter",D2)))</formula>
    </cfRule>
    <cfRule type="containsText" dxfId="5" priority="7" operator="containsText" text="Enter">
      <formula>NOT(ISERROR(SEARCH("Enter",D2)))</formula>
    </cfRule>
    <cfRule type="containsText" dxfId="4" priority="8" operator="containsText" text="Enter">
      <formula>NOT(ISERROR(SEARCH("Enter",D2)))</formula>
    </cfRule>
  </conditionalFormatting>
  <conditionalFormatting sqref="D3:D4 F3:H4">
    <cfRule type="containsText" dxfId="3" priority="3" operator="containsText" text="Enter ">
      <formula>NOT(ISERROR(SEARCH("Enter ",D3)))</formula>
    </cfRule>
    <cfRule type="containsText" dxfId="2" priority="4" operator="containsText" text="Enter Student ID#">
      <formula>NOT(ISERROR(SEARCH("Enter Student ID#",D3)))</formula>
    </cfRule>
  </conditionalFormatting>
  <conditionalFormatting sqref="A98:D98">
    <cfRule type="containsText" dxfId="1" priority="2" operator="containsText" text="Insert Test Name (and Type)">
      <formula>NOT(ISERROR(SEARCH("Insert Test Name (and Type)",A98)))</formula>
    </cfRule>
  </conditionalFormatting>
  <conditionalFormatting sqref="A93:D96 A198:D201">
    <cfRule type="containsText" dxfId="0" priority="1" operator="containsText" text="Insert Test Name (and Type)">
      <formula>NOT(ISERROR(SEARCH("Insert Test Name (and Type)",A93)))</formula>
    </cfRule>
  </conditionalFormatting>
  <pageMargins left="0.5" right="0.5" top="0.5" bottom="0.5" header="0" footer="0.3"/>
  <pageSetup fitToHeight="0"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245</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1"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1.7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0.25"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2.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7:C7"/>
    <mergeCell ref="A14:C14"/>
    <mergeCell ref="A15:C15"/>
    <mergeCell ref="A1:O1"/>
    <mergeCell ref="P1:T1"/>
    <mergeCell ref="A2:C2"/>
    <mergeCell ref="D2:H2"/>
    <mergeCell ref="A3:C3"/>
    <mergeCell ref="D3:H3"/>
    <mergeCell ref="A4:C4"/>
    <mergeCell ref="D4:H4"/>
    <mergeCell ref="A5:C5"/>
    <mergeCell ref="D5:H5"/>
    <mergeCell ref="A6:C6"/>
    <mergeCell ref="D6:H6"/>
    <mergeCell ref="D7:N7"/>
    <mergeCell ref="A16:C16"/>
    <mergeCell ref="A17:C17"/>
    <mergeCell ref="A18:C18"/>
    <mergeCell ref="A19:C19"/>
    <mergeCell ref="D9:D10"/>
    <mergeCell ref="E9:T9"/>
    <mergeCell ref="A11:C11"/>
    <mergeCell ref="A12:C12"/>
    <mergeCell ref="A13:C13"/>
    <mergeCell ref="B26:C26"/>
    <mergeCell ref="B27:C27"/>
    <mergeCell ref="A28:C28"/>
    <mergeCell ref="A29:C29"/>
    <mergeCell ref="B31:C31"/>
    <mergeCell ref="B32:C32"/>
    <mergeCell ref="A20:C20"/>
    <mergeCell ref="A21:C21"/>
    <mergeCell ref="A22:C22"/>
    <mergeCell ref="A23:C23"/>
    <mergeCell ref="B24:C24"/>
    <mergeCell ref="B25:C25"/>
    <mergeCell ref="A39:C39"/>
    <mergeCell ref="A40:C40"/>
    <mergeCell ref="A41:C41"/>
    <mergeCell ref="A42:C42"/>
    <mergeCell ref="A43:C43"/>
    <mergeCell ref="A44:C44"/>
    <mergeCell ref="B33:C33"/>
    <mergeCell ref="A34:C34"/>
    <mergeCell ref="A35:C35"/>
    <mergeCell ref="A36:C36"/>
    <mergeCell ref="A37:C37"/>
    <mergeCell ref="A38:C38"/>
    <mergeCell ref="B51:C51"/>
    <mergeCell ref="B52:C52"/>
    <mergeCell ref="B53:C53"/>
    <mergeCell ref="B54:C54"/>
    <mergeCell ref="A55:C55"/>
    <mergeCell ref="A56:C56"/>
    <mergeCell ref="A45:C45"/>
    <mergeCell ref="A46:C46"/>
    <mergeCell ref="A47:C47"/>
    <mergeCell ref="A48:C48"/>
    <mergeCell ref="A49:C49"/>
    <mergeCell ref="A50:C50"/>
    <mergeCell ref="A63:C63"/>
    <mergeCell ref="A64:C64"/>
    <mergeCell ref="A65:C65"/>
    <mergeCell ref="A66:C66"/>
    <mergeCell ref="A67:C67"/>
    <mergeCell ref="A68:C68"/>
    <mergeCell ref="A57:C57"/>
    <mergeCell ref="A58:C58"/>
    <mergeCell ref="A59:C59"/>
    <mergeCell ref="A60:C60"/>
    <mergeCell ref="A61:C61"/>
    <mergeCell ref="A62:C62"/>
    <mergeCell ref="A75:C75"/>
    <mergeCell ref="A76:C76"/>
    <mergeCell ref="A77:C77"/>
    <mergeCell ref="A78:C78"/>
    <mergeCell ref="A79:C79"/>
    <mergeCell ref="A80:C80"/>
    <mergeCell ref="A69:C69"/>
    <mergeCell ref="A70:C70"/>
    <mergeCell ref="A71:C71"/>
    <mergeCell ref="A72:C72"/>
    <mergeCell ref="A73:C73"/>
    <mergeCell ref="A74:C74"/>
    <mergeCell ref="A87:C87"/>
    <mergeCell ref="A88:C88"/>
    <mergeCell ref="A89:C89"/>
    <mergeCell ref="A90:C90"/>
    <mergeCell ref="A91:C91"/>
    <mergeCell ref="A92:C92"/>
    <mergeCell ref="A81:C81"/>
    <mergeCell ref="A82:C82"/>
    <mergeCell ref="A83:C83"/>
    <mergeCell ref="A84:C84"/>
    <mergeCell ref="A85:C85"/>
    <mergeCell ref="A86:C86"/>
    <mergeCell ref="A99:C99"/>
    <mergeCell ref="A100:C100"/>
    <mergeCell ref="A101:C101"/>
    <mergeCell ref="A102:C102"/>
    <mergeCell ref="A103:C103"/>
    <mergeCell ref="A104:C104"/>
    <mergeCell ref="A93:C93"/>
    <mergeCell ref="A94:C94"/>
    <mergeCell ref="A95:C95"/>
    <mergeCell ref="A96:C96"/>
    <mergeCell ref="A97:C97"/>
    <mergeCell ref="A98:C98"/>
    <mergeCell ref="A113:C113"/>
    <mergeCell ref="E113:F113"/>
    <mergeCell ref="A114:C114"/>
    <mergeCell ref="E114:F114"/>
    <mergeCell ref="A115:C115"/>
    <mergeCell ref="E115:F115"/>
    <mergeCell ref="A105:C105"/>
    <mergeCell ref="A106:C106"/>
    <mergeCell ref="A107:C107"/>
    <mergeCell ref="A108:C108"/>
    <mergeCell ref="A109:C109"/>
    <mergeCell ref="D112:F112"/>
    <mergeCell ref="A120:C120"/>
    <mergeCell ref="E120:F120"/>
    <mergeCell ref="A121:C121"/>
    <mergeCell ref="E121:F121"/>
    <mergeCell ref="A118:C118"/>
    <mergeCell ref="E118:F118"/>
    <mergeCell ref="A119:C119"/>
    <mergeCell ref="E119:F119"/>
    <mergeCell ref="A116:C116"/>
    <mergeCell ref="E116:F116"/>
    <mergeCell ref="A117:C117"/>
    <mergeCell ref="E117:F117"/>
    <mergeCell ref="A126:C126"/>
    <mergeCell ref="E126:F126"/>
    <mergeCell ref="A127:C127"/>
    <mergeCell ref="E127:F127"/>
    <mergeCell ref="A124:C124"/>
    <mergeCell ref="E124:F124"/>
    <mergeCell ref="A125:C125"/>
    <mergeCell ref="E125:F125"/>
    <mergeCell ref="A122:C122"/>
    <mergeCell ref="E122:F122"/>
    <mergeCell ref="A123:C123"/>
    <mergeCell ref="E123:F123"/>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47:D147"/>
    <mergeCell ref="E147:G147"/>
    <mergeCell ref="H147:J147"/>
    <mergeCell ref="K147:M147"/>
    <mergeCell ref="N147:P147"/>
    <mergeCell ref="A148:D148"/>
    <mergeCell ref="E148:G148"/>
    <mergeCell ref="H148:J148"/>
    <mergeCell ref="K148:M148"/>
    <mergeCell ref="N148:P148"/>
    <mergeCell ref="A149:D149"/>
    <mergeCell ref="E149:G149"/>
    <mergeCell ref="H149:J149"/>
    <mergeCell ref="K149:M149"/>
    <mergeCell ref="N149:P149"/>
    <mergeCell ref="A150:D150"/>
    <mergeCell ref="E150:G150"/>
    <mergeCell ref="H150:J150"/>
    <mergeCell ref="K150:M150"/>
    <mergeCell ref="N150:P150"/>
    <mergeCell ref="A151:D151"/>
    <mergeCell ref="E151:G151"/>
    <mergeCell ref="H151:J151"/>
    <mergeCell ref="K151:M151"/>
    <mergeCell ref="N151:P151"/>
    <mergeCell ref="A152:D152"/>
    <mergeCell ref="E152:G152"/>
    <mergeCell ref="H152:J152"/>
    <mergeCell ref="K152:M152"/>
    <mergeCell ref="N152:P152"/>
    <mergeCell ref="A153:D153"/>
    <mergeCell ref="E153:G153"/>
    <mergeCell ref="H153:J153"/>
    <mergeCell ref="K153:M153"/>
    <mergeCell ref="N153:P153"/>
    <mergeCell ref="A154:D154"/>
    <mergeCell ref="E154:G154"/>
    <mergeCell ref="H154:J154"/>
    <mergeCell ref="K154:M154"/>
    <mergeCell ref="N154:P154"/>
  </mergeCells>
  <phoneticPr fontId="2" type="noConversion"/>
  <conditionalFormatting sqref="A149:D152">
    <cfRule type="containsText" dxfId="189" priority="44" operator="containsText" text="Insert Test Name (and Type)">
      <formula>NOT(ISERROR(SEARCH("Insert Test Name (and Type)",A149)))</formula>
    </cfRule>
  </conditionalFormatting>
  <conditionalFormatting sqref="A154:D154">
    <cfRule type="containsText" dxfId="188" priority="43" operator="containsText" text="Insert Test Name (and Type)">
      <formula>NOT(ISERROR(SEARCH("Insert Test Name (and Type)",A154)))</formula>
    </cfRule>
  </conditionalFormatting>
  <conditionalFormatting sqref="P1">
    <cfRule type="containsText" dxfId="187" priority="29" operator="containsText" text="Enter Semester/Year">
      <formula>NOT(ISERROR(SEARCH("Enter Semester/Year",P1)))</formula>
    </cfRule>
    <cfRule type="containsText" dxfId="186" priority="30" operator="containsText" text="Enter Semester/Year ">
      <formula>NOT(ISERROR(SEARCH("Enter Semester/Year ",P1)))</formula>
    </cfRule>
  </conditionalFormatting>
  <conditionalFormatting sqref="P1">
    <cfRule type="containsText" dxfId="185" priority="28" operator="containsText" text="Enter Semester/Year (e.g. Fall 2014)">
      <formula>NOT(ISERROR(SEARCH("Enter Semester/Year (e.g. Fall 2014)",P1)))</formula>
    </cfRule>
  </conditionalFormatting>
  <conditionalFormatting sqref="D2:H2">
    <cfRule type="containsText" dxfId="184" priority="7" operator="containsText" text="Enter Student Name">
      <formula>NOT(ISERROR(SEARCH("Enter Student Name",D2)))</formula>
    </cfRule>
  </conditionalFormatting>
  <conditionalFormatting sqref="D3:H3">
    <cfRule type="containsText" dxfId="183" priority="6" operator="containsText" text="Enter Student ID#">
      <formula>NOT(ISERROR(SEARCH("Enter Student ID#",D3)))</formula>
    </cfRule>
  </conditionalFormatting>
  <conditionalFormatting sqref="D4:H4">
    <cfRule type="containsText" dxfId="182" priority="5" operator="containsText" text="Enter McGill Supervisor Name">
      <formula>NOT(ISERROR(SEARCH("Enter McGill Supervisor Name",D4)))</formula>
    </cfRule>
  </conditionalFormatting>
  <conditionalFormatting sqref="D5:H5">
    <cfRule type="containsText" dxfId="181" priority="4" operator="containsText" text="Enter Site Supervisor Name">
      <formula>NOT(ISERROR(SEARCH("Enter Site Supervisor Name",D5)))</formula>
    </cfRule>
  </conditionalFormatting>
  <conditionalFormatting sqref="D6:H6">
    <cfRule type="containsText" dxfId="180" priority="3" operator="containsText" text="Enter Practicum Location">
      <formula>NOT(ISERROR(SEARCH("Enter Practicum Location",D6)))</formula>
    </cfRule>
  </conditionalFormatting>
  <conditionalFormatting sqref="D7">
    <cfRule type="containsText" dxfId="179"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244</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ht="12" customHeight="1"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3.2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3.2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1"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2.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7:C7"/>
    <mergeCell ref="A14:C14"/>
    <mergeCell ref="A15:C15"/>
    <mergeCell ref="A1:O1"/>
    <mergeCell ref="P1:T1"/>
    <mergeCell ref="A2:C2"/>
    <mergeCell ref="D2:H2"/>
    <mergeCell ref="A3:C3"/>
    <mergeCell ref="D3:H3"/>
    <mergeCell ref="A4:C4"/>
    <mergeCell ref="D4:H4"/>
    <mergeCell ref="A5:C5"/>
    <mergeCell ref="D5:H5"/>
    <mergeCell ref="A6:C6"/>
    <mergeCell ref="D6:H6"/>
    <mergeCell ref="D7:N7"/>
    <mergeCell ref="A16:C16"/>
    <mergeCell ref="A17:C17"/>
    <mergeCell ref="A18:C18"/>
    <mergeCell ref="A19:C19"/>
    <mergeCell ref="D9:D10"/>
    <mergeCell ref="E9:T9"/>
    <mergeCell ref="A11:C11"/>
    <mergeCell ref="A12:C12"/>
    <mergeCell ref="A13:C13"/>
    <mergeCell ref="B26:C26"/>
    <mergeCell ref="B27:C27"/>
    <mergeCell ref="A28:C28"/>
    <mergeCell ref="A29:C29"/>
    <mergeCell ref="B31:C31"/>
    <mergeCell ref="B32:C32"/>
    <mergeCell ref="A20:C20"/>
    <mergeCell ref="A21:C21"/>
    <mergeCell ref="A22:C22"/>
    <mergeCell ref="A23:C23"/>
    <mergeCell ref="B24:C24"/>
    <mergeCell ref="B25:C25"/>
    <mergeCell ref="A39:C39"/>
    <mergeCell ref="A40:C40"/>
    <mergeCell ref="A41:C41"/>
    <mergeCell ref="A42:C42"/>
    <mergeCell ref="A43:C43"/>
    <mergeCell ref="A44:C44"/>
    <mergeCell ref="B33:C33"/>
    <mergeCell ref="A34:C34"/>
    <mergeCell ref="A35:C35"/>
    <mergeCell ref="A36:C36"/>
    <mergeCell ref="A37:C37"/>
    <mergeCell ref="A38:C38"/>
    <mergeCell ref="B51:C51"/>
    <mergeCell ref="B52:C52"/>
    <mergeCell ref="B53:C53"/>
    <mergeCell ref="B54:C54"/>
    <mergeCell ref="A55:C55"/>
    <mergeCell ref="A56:C56"/>
    <mergeCell ref="A45:C45"/>
    <mergeCell ref="A46:C46"/>
    <mergeCell ref="A47:C47"/>
    <mergeCell ref="A48:C48"/>
    <mergeCell ref="A49:C49"/>
    <mergeCell ref="A50:C50"/>
    <mergeCell ref="A63:C63"/>
    <mergeCell ref="A64:C64"/>
    <mergeCell ref="A65:C65"/>
    <mergeCell ref="A66:C66"/>
    <mergeCell ref="A67:C67"/>
    <mergeCell ref="A68:C68"/>
    <mergeCell ref="A57:C57"/>
    <mergeCell ref="A58:C58"/>
    <mergeCell ref="A59:C59"/>
    <mergeCell ref="A60:C60"/>
    <mergeCell ref="A61:C61"/>
    <mergeCell ref="A62:C62"/>
    <mergeCell ref="A75:C75"/>
    <mergeCell ref="A76:C76"/>
    <mergeCell ref="A77:C77"/>
    <mergeCell ref="A78:C78"/>
    <mergeCell ref="A79:C79"/>
    <mergeCell ref="A80:C80"/>
    <mergeCell ref="A69:C69"/>
    <mergeCell ref="A70:C70"/>
    <mergeCell ref="A71:C71"/>
    <mergeCell ref="A72:C72"/>
    <mergeCell ref="A73:C73"/>
    <mergeCell ref="A74:C74"/>
    <mergeCell ref="A87:C87"/>
    <mergeCell ref="A88:C88"/>
    <mergeCell ref="A89:C89"/>
    <mergeCell ref="A90:C90"/>
    <mergeCell ref="A91:C91"/>
    <mergeCell ref="A92:C92"/>
    <mergeCell ref="A81:C81"/>
    <mergeCell ref="A82:C82"/>
    <mergeCell ref="A83:C83"/>
    <mergeCell ref="A84:C84"/>
    <mergeCell ref="A85:C85"/>
    <mergeCell ref="A86:C86"/>
    <mergeCell ref="A99:C99"/>
    <mergeCell ref="A100:C100"/>
    <mergeCell ref="A101:C101"/>
    <mergeCell ref="A102:C102"/>
    <mergeCell ref="A103:C103"/>
    <mergeCell ref="A104:C104"/>
    <mergeCell ref="A93:C93"/>
    <mergeCell ref="A94:C94"/>
    <mergeCell ref="A95:C95"/>
    <mergeCell ref="A96:C96"/>
    <mergeCell ref="A97:C97"/>
    <mergeCell ref="A98:C98"/>
    <mergeCell ref="A113:C113"/>
    <mergeCell ref="E113:F113"/>
    <mergeCell ref="A114:C114"/>
    <mergeCell ref="E114:F114"/>
    <mergeCell ref="A115:C115"/>
    <mergeCell ref="E115:F115"/>
    <mergeCell ref="A105:C105"/>
    <mergeCell ref="A106:C106"/>
    <mergeCell ref="A107:C107"/>
    <mergeCell ref="A108:C108"/>
    <mergeCell ref="A109:C109"/>
    <mergeCell ref="D112:F112"/>
    <mergeCell ref="A120:C120"/>
    <mergeCell ref="E120:F120"/>
    <mergeCell ref="A121:C121"/>
    <mergeCell ref="E121:F121"/>
    <mergeCell ref="A118:C118"/>
    <mergeCell ref="E118:F118"/>
    <mergeCell ref="A119:C119"/>
    <mergeCell ref="E119:F119"/>
    <mergeCell ref="A116:C116"/>
    <mergeCell ref="E116:F116"/>
    <mergeCell ref="A117:C117"/>
    <mergeCell ref="E117:F117"/>
    <mergeCell ref="A126:C126"/>
    <mergeCell ref="E126:F126"/>
    <mergeCell ref="A127:C127"/>
    <mergeCell ref="E127:F127"/>
    <mergeCell ref="A124:C124"/>
    <mergeCell ref="E124:F124"/>
    <mergeCell ref="A125:C125"/>
    <mergeCell ref="E125:F125"/>
    <mergeCell ref="A122:C122"/>
    <mergeCell ref="E122:F122"/>
    <mergeCell ref="A123:C123"/>
    <mergeCell ref="E123:F123"/>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47:D147"/>
    <mergeCell ref="E147:G147"/>
    <mergeCell ref="H147:J147"/>
    <mergeCell ref="K147:M147"/>
    <mergeCell ref="N147:P147"/>
    <mergeCell ref="A148:D148"/>
    <mergeCell ref="E148:G148"/>
    <mergeCell ref="H148:J148"/>
    <mergeCell ref="K148:M148"/>
    <mergeCell ref="N148:P148"/>
    <mergeCell ref="A149:D149"/>
    <mergeCell ref="E149:G149"/>
    <mergeCell ref="H149:J149"/>
    <mergeCell ref="K149:M149"/>
    <mergeCell ref="N149:P149"/>
    <mergeCell ref="A150:D150"/>
    <mergeCell ref="E150:G150"/>
    <mergeCell ref="H150:J150"/>
    <mergeCell ref="K150:M150"/>
    <mergeCell ref="N150:P150"/>
    <mergeCell ref="A151:D151"/>
    <mergeCell ref="E151:G151"/>
    <mergeCell ref="H151:J151"/>
    <mergeCell ref="K151:M151"/>
    <mergeCell ref="N151:P151"/>
    <mergeCell ref="A152:D152"/>
    <mergeCell ref="E152:G152"/>
    <mergeCell ref="H152:J152"/>
    <mergeCell ref="K152:M152"/>
    <mergeCell ref="N152:P152"/>
    <mergeCell ref="A153:D153"/>
    <mergeCell ref="E153:G153"/>
    <mergeCell ref="H153:J153"/>
    <mergeCell ref="K153:M153"/>
    <mergeCell ref="N153:P153"/>
    <mergeCell ref="A154:D154"/>
    <mergeCell ref="E154:G154"/>
    <mergeCell ref="H154:J154"/>
    <mergeCell ref="K154:M154"/>
    <mergeCell ref="N154:P154"/>
  </mergeCells>
  <phoneticPr fontId="2" type="noConversion"/>
  <conditionalFormatting sqref="A149:D152">
    <cfRule type="containsText" dxfId="178" priority="44" operator="containsText" text="Insert Test Name (and Type)">
      <formula>NOT(ISERROR(SEARCH("Insert Test Name (and Type)",A149)))</formula>
    </cfRule>
  </conditionalFormatting>
  <conditionalFormatting sqref="A154:D154">
    <cfRule type="containsText" dxfId="177" priority="43" operator="containsText" text="Insert Test Name (and Type)">
      <formula>NOT(ISERROR(SEARCH("Insert Test Name (and Type)",A154)))</formula>
    </cfRule>
  </conditionalFormatting>
  <conditionalFormatting sqref="P1">
    <cfRule type="containsText" dxfId="176" priority="29" operator="containsText" text="Enter Semester/Year">
      <formula>NOT(ISERROR(SEARCH("Enter Semester/Year",P1)))</formula>
    </cfRule>
    <cfRule type="containsText" dxfId="175" priority="30" operator="containsText" text="Enter Semester/Year ">
      <formula>NOT(ISERROR(SEARCH("Enter Semester/Year ",P1)))</formula>
    </cfRule>
  </conditionalFormatting>
  <conditionalFormatting sqref="P1">
    <cfRule type="containsText" dxfId="174" priority="28" operator="containsText" text="Enter Semester/Year (e.g. Fall 2014)">
      <formula>NOT(ISERROR(SEARCH("Enter Semester/Year (e.g. Fall 2014)",P1)))</formula>
    </cfRule>
  </conditionalFormatting>
  <conditionalFormatting sqref="D2:H2">
    <cfRule type="containsText" dxfId="173" priority="7" operator="containsText" text="Enter Student Name">
      <formula>NOT(ISERROR(SEARCH("Enter Student Name",D2)))</formula>
    </cfRule>
  </conditionalFormatting>
  <conditionalFormatting sqref="D3:H3">
    <cfRule type="containsText" dxfId="172" priority="6" operator="containsText" text="Enter Student ID#">
      <formula>NOT(ISERROR(SEARCH("Enter Student ID#",D3)))</formula>
    </cfRule>
  </conditionalFormatting>
  <conditionalFormatting sqref="D4:H4">
    <cfRule type="containsText" dxfId="171" priority="5" operator="containsText" text="Enter McGill Supervisor Name">
      <formula>NOT(ISERROR(SEARCH("Enter McGill Supervisor Name",D4)))</formula>
    </cfRule>
  </conditionalFormatting>
  <conditionalFormatting sqref="D5:H5">
    <cfRule type="containsText" dxfId="170" priority="4" operator="containsText" text="Enter Site Supervisor Name">
      <formula>NOT(ISERROR(SEARCH("Enter Site Supervisor Name",D5)))</formula>
    </cfRule>
  </conditionalFormatting>
  <conditionalFormatting sqref="D6:H6">
    <cfRule type="containsText" dxfId="169" priority="3" operator="containsText" text="Enter Practicum Location">
      <formula>NOT(ISERROR(SEARCH("Enter Practicum Location",D6)))</formula>
    </cfRule>
  </conditionalFormatting>
  <conditionalFormatting sqref="D7">
    <cfRule type="containsText" dxfId="168"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242</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59" t="s">
        <v>97</v>
      </c>
      <c r="B13" s="537"/>
      <c r="C13" s="537"/>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59" t="s">
        <v>20</v>
      </c>
      <c r="B14" s="537"/>
      <c r="C14" s="537"/>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59" t="s">
        <v>21</v>
      </c>
      <c r="B15" s="537"/>
      <c r="C15" s="537"/>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59" t="s">
        <v>22</v>
      </c>
      <c r="B16" s="537"/>
      <c r="C16" s="537"/>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59" t="s">
        <v>23</v>
      </c>
      <c r="B17" s="537"/>
      <c r="C17" s="537"/>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59" t="s">
        <v>115</v>
      </c>
      <c r="B18" s="537"/>
      <c r="C18" s="537"/>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513" t="s">
        <v>66</v>
      </c>
      <c r="B19" s="456"/>
      <c r="C19" s="456"/>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549" t="s">
        <v>13</v>
      </c>
      <c r="B20" s="535"/>
      <c r="C20" s="535"/>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549" t="s">
        <v>3</v>
      </c>
      <c r="B21" s="535"/>
      <c r="C21" s="535"/>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513" t="s">
        <v>220</v>
      </c>
      <c r="B22" s="456"/>
      <c r="C22" s="456"/>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549" t="s">
        <v>219</v>
      </c>
      <c r="B23" s="535"/>
      <c r="C23" s="535"/>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61"/>
      <c r="B24" s="537" t="s">
        <v>18</v>
      </c>
      <c r="C24" s="537"/>
      <c r="D24" s="200"/>
      <c r="E24" s="90"/>
      <c r="F24" s="91"/>
      <c r="G24" s="91"/>
      <c r="H24" s="91"/>
      <c r="I24" s="91"/>
      <c r="J24" s="91"/>
      <c r="K24" s="91"/>
      <c r="L24" s="91"/>
      <c r="M24" s="91"/>
      <c r="N24" s="91"/>
      <c r="O24" s="91"/>
      <c r="P24" s="91"/>
      <c r="Q24" s="91"/>
      <c r="R24" s="91"/>
      <c r="S24" s="92"/>
      <c r="T24" s="258">
        <f t="shared" si="1"/>
        <v>0</v>
      </c>
    </row>
    <row r="25" spans="1:26" ht="14.1" customHeight="1" x14ac:dyDescent="0.15">
      <c r="A25" s="261"/>
      <c r="B25" s="537" t="s">
        <v>46</v>
      </c>
      <c r="C25" s="537"/>
      <c r="D25" s="200"/>
      <c r="E25" s="90"/>
      <c r="F25" s="91"/>
      <c r="G25" s="91"/>
      <c r="H25" s="91"/>
      <c r="I25" s="91"/>
      <c r="J25" s="91"/>
      <c r="K25" s="91"/>
      <c r="L25" s="91"/>
      <c r="M25" s="91"/>
      <c r="N25" s="91"/>
      <c r="O25" s="91"/>
      <c r="P25" s="91"/>
      <c r="Q25" s="91"/>
      <c r="R25" s="91"/>
      <c r="S25" s="92"/>
      <c r="T25" s="258">
        <f t="shared" si="1"/>
        <v>0</v>
      </c>
    </row>
    <row r="26" spans="1:26" ht="14.1" customHeight="1" x14ac:dyDescent="0.15">
      <c r="A26" s="261"/>
      <c r="B26" s="537" t="s">
        <v>109</v>
      </c>
      <c r="C26" s="537"/>
      <c r="D26" s="200"/>
      <c r="E26" s="90"/>
      <c r="F26" s="91"/>
      <c r="G26" s="91"/>
      <c r="H26" s="91"/>
      <c r="I26" s="91"/>
      <c r="J26" s="91"/>
      <c r="K26" s="91"/>
      <c r="L26" s="91"/>
      <c r="M26" s="91"/>
      <c r="N26" s="91"/>
      <c r="O26" s="91"/>
      <c r="P26" s="91"/>
      <c r="Q26" s="91"/>
      <c r="R26" s="91"/>
      <c r="S26" s="92"/>
      <c r="T26" s="258">
        <f t="shared" si="1"/>
        <v>0</v>
      </c>
    </row>
    <row r="27" spans="1:26" x14ac:dyDescent="0.15">
      <c r="A27" s="261"/>
      <c r="B27" s="537" t="s">
        <v>47</v>
      </c>
      <c r="C27" s="537"/>
      <c r="D27" s="200"/>
      <c r="E27" s="90"/>
      <c r="F27" s="91"/>
      <c r="G27" s="91"/>
      <c r="H27" s="91"/>
      <c r="I27" s="91"/>
      <c r="J27" s="91"/>
      <c r="K27" s="91"/>
      <c r="L27" s="91"/>
      <c r="M27" s="91"/>
      <c r="N27" s="91"/>
      <c r="O27" s="91"/>
      <c r="P27" s="91"/>
      <c r="Q27" s="91"/>
      <c r="R27" s="91"/>
      <c r="S27" s="92"/>
      <c r="T27" s="258">
        <f t="shared" si="1"/>
        <v>0</v>
      </c>
    </row>
    <row r="28" spans="1:26" ht="12.95" customHeight="1" x14ac:dyDescent="0.15">
      <c r="A28" s="549" t="s">
        <v>48</v>
      </c>
      <c r="B28" s="535"/>
      <c r="C28" s="535"/>
      <c r="D28" s="94"/>
      <c r="E28" s="90"/>
      <c r="F28" s="91"/>
      <c r="G28" s="91"/>
      <c r="H28" s="91"/>
      <c r="I28" s="91"/>
      <c r="J28" s="91"/>
      <c r="K28" s="91"/>
      <c r="L28" s="91"/>
      <c r="M28" s="91"/>
      <c r="N28" s="91"/>
      <c r="O28" s="91"/>
      <c r="P28" s="91"/>
      <c r="Q28" s="91"/>
      <c r="R28" s="91"/>
      <c r="S28" s="92"/>
      <c r="T28" s="258">
        <f t="shared" si="1"/>
        <v>0</v>
      </c>
    </row>
    <row r="29" spans="1:26" ht="12.95" customHeight="1" x14ac:dyDescent="0.15">
      <c r="A29" s="549" t="s">
        <v>4</v>
      </c>
      <c r="B29" s="535"/>
      <c r="C29" s="535"/>
      <c r="D29" s="94"/>
      <c r="E29" s="90"/>
      <c r="F29" s="91"/>
      <c r="G29" s="91"/>
      <c r="H29" s="91"/>
      <c r="I29" s="91"/>
      <c r="J29" s="91"/>
      <c r="K29" s="91"/>
      <c r="L29" s="91"/>
      <c r="M29" s="91"/>
      <c r="N29" s="91"/>
      <c r="O29" s="91"/>
      <c r="P29" s="91"/>
      <c r="Q29" s="91"/>
      <c r="R29" s="91"/>
      <c r="S29" s="92"/>
      <c r="T29" s="258">
        <f t="shared" si="1"/>
        <v>0</v>
      </c>
    </row>
    <row r="30" spans="1:26" x14ac:dyDescent="0.15">
      <c r="A30" s="556" t="s">
        <v>12</v>
      </c>
      <c r="B30" s="557"/>
      <c r="C30" s="558"/>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61"/>
      <c r="B31" s="535" t="s">
        <v>223</v>
      </c>
      <c r="C31" s="535"/>
      <c r="D31" s="93"/>
      <c r="E31" s="90"/>
      <c r="F31" s="91"/>
      <c r="G31" s="91"/>
      <c r="H31" s="91"/>
      <c r="I31" s="91"/>
      <c r="J31" s="91"/>
      <c r="K31" s="91"/>
      <c r="L31" s="91"/>
      <c r="M31" s="91"/>
      <c r="N31" s="91"/>
      <c r="O31" s="91"/>
      <c r="P31" s="91"/>
      <c r="Q31" s="91"/>
      <c r="R31" s="91"/>
      <c r="S31" s="92"/>
      <c r="T31" s="258">
        <f t="shared" si="1"/>
        <v>0</v>
      </c>
    </row>
    <row r="32" spans="1:26" x14ac:dyDescent="0.15">
      <c r="A32" s="261"/>
      <c r="B32" s="535" t="s">
        <v>234</v>
      </c>
      <c r="C32" s="535"/>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327"/>
      <c r="B33" s="462" t="s">
        <v>4</v>
      </c>
      <c r="C33" s="553"/>
      <c r="D33" s="94"/>
      <c r="E33" s="90"/>
      <c r="F33" s="91"/>
      <c r="G33" s="91"/>
      <c r="H33" s="91"/>
      <c r="I33" s="91"/>
      <c r="J33" s="91"/>
      <c r="K33" s="91"/>
      <c r="L33" s="91"/>
      <c r="M33" s="91"/>
      <c r="N33" s="91"/>
      <c r="O33" s="91"/>
      <c r="P33" s="91"/>
      <c r="Q33" s="91"/>
      <c r="R33" s="91"/>
      <c r="S33" s="92"/>
      <c r="T33" s="95">
        <f>SUM(E33:S33)</f>
        <v>0</v>
      </c>
    </row>
    <row r="34" spans="1:20" ht="21.95" customHeight="1" x14ac:dyDescent="0.15">
      <c r="A34" s="511" t="s">
        <v>213</v>
      </c>
      <c r="B34" s="512"/>
      <c r="C34" s="55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55" t="s">
        <v>223</v>
      </c>
      <c r="B35" s="550"/>
      <c r="C35" s="550"/>
      <c r="D35" s="94"/>
      <c r="E35" s="90"/>
      <c r="F35" s="91"/>
      <c r="G35" s="91"/>
      <c r="H35" s="91"/>
      <c r="I35" s="91"/>
      <c r="J35" s="91"/>
      <c r="K35" s="91"/>
      <c r="L35" s="91"/>
      <c r="M35" s="91"/>
      <c r="N35" s="91"/>
      <c r="O35" s="91"/>
      <c r="P35" s="91"/>
      <c r="Q35" s="91"/>
      <c r="R35" s="91"/>
      <c r="S35" s="92"/>
      <c r="T35" s="258">
        <f t="shared" si="1"/>
        <v>0</v>
      </c>
    </row>
    <row r="36" spans="1:20" ht="12.95" customHeight="1" x14ac:dyDescent="0.15">
      <c r="A36" s="534" t="s">
        <v>212</v>
      </c>
      <c r="B36" s="535"/>
      <c r="C36" s="535"/>
      <c r="D36" s="94"/>
      <c r="E36" s="90"/>
      <c r="F36" s="91"/>
      <c r="G36" s="91"/>
      <c r="H36" s="91"/>
      <c r="I36" s="91"/>
      <c r="J36" s="91"/>
      <c r="K36" s="91"/>
      <c r="L36" s="91"/>
      <c r="M36" s="91"/>
      <c r="N36" s="91"/>
      <c r="O36" s="91"/>
      <c r="P36" s="91"/>
      <c r="Q36" s="91"/>
      <c r="R36" s="91"/>
      <c r="S36" s="92"/>
      <c r="T36" s="258">
        <f t="shared" si="1"/>
        <v>0</v>
      </c>
    </row>
    <row r="37" spans="1:20" ht="12.95" customHeight="1" x14ac:dyDescent="0.15">
      <c r="A37" s="534" t="s">
        <v>110</v>
      </c>
      <c r="B37" s="535"/>
      <c r="C37" s="535"/>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534" t="s">
        <v>90</v>
      </c>
      <c r="B39" s="535"/>
      <c r="C39" s="535"/>
      <c r="D39" s="94"/>
      <c r="E39" s="90"/>
      <c r="F39" s="91"/>
      <c r="G39" s="91"/>
      <c r="H39" s="91"/>
      <c r="I39" s="91"/>
      <c r="J39" s="91"/>
      <c r="K39" s="91"/>
      <c r="L39" s="91"/>
      <c r="M39" s="91"/>
      <c r="N39" s="91"/>
      <c r="O39" s="91"/>
      <c r="P39" s="91"/>
      <c r="Q39" s="91"/>
      <c r="R39" s="91"/>
      <c r="S39" s="92"/>
      <c r="T39" s="258">
        <f t="shared" si="1"/>
        <v>0</v>
      </c>
    </row>
    <row r="40" spans="1:20" ht="11.1" customHeight="1" x14ac:dyDescent="0.15">
      <c r="A40" s="550" t="s">
        <v>172</v>
      </c>
      <c r="B40" s="550"/>
      <c r="C40" s="551"/>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52" t="s">
        <v>145</v>
      </c>
      <c r="B41" s="538"/>
      <c r="C41" s="538"/>
      <c r="D41" s="94"/>
      <c r="E41" s="90"/>
      <c r="F41" s="91"/>
      <c r="G41" s="91"/>
      <c r="H41" s="91"/>
      <c r="I41" s="91"/>
      <c r="J41" s="91"/>
      <c r="K41" s="91"/>
      <c r="L41" s="91"/>
      <c r="M41" s="91"/>
      <c r="N41" s="91"/>
      <c r="O41" s="91"/>
      <c r="P41" s="91"/>
      <c r="Q41" s="91"/>
      <c r="R41" s="91"/>
      <c r="S41" s="92"/>
      <c r="T41" s="258">
        <f t="shared" si="1"/>
        <v>0</v>
      </c>
    </row>
    <row r="42" spans="1:20" ht="22.5" customHeight="1" x14ac:dyDescent="0.15">
      <c r="A42" s="543" t="s">
        <v>205</v>
      </c>
      <c r="B42" s="512"/>
      <c r="C42" s="512"/>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55" t="s">
        <v>91</v>
      </c>
      <c r="B43" s="456"/>
      <c r="C43" s="456"/>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544" t="s">
        <v>13</v>
      </c>
      <c r="B44" s="535"/>
      <c r="C44" s="535"/>
      <c r="D44" s="97"/>
      <c r="E44" s="84"/>
      <c r="F44" s="85"/>
      <c r="G44" s="85"/>
      <c r="H44" s="85"/>
      <c r="I44" s="85"/>
      <c r="J44" s="85"/>
      <c r="K44" s="85"/>
      <c r="L44" s="85"/>
      <c r="M44" s="85"/>
      <c r="N44" s="85"/>
      <c r="O44" s="85"/>
      <c r="P44" s="85"/>
      <c r="Q44" s="85"/>
      <c r="R44" s="42"/>
      <c r="S44" s="86"/>
      <c r="T44" s="258">
        <f t="shared" si="1"/>
        <v>0</v>
      </c>
    </row>
    <row r="45" spans="1:20" ht="12.95" customHeight="1" x14ac:dyDescent="0.15">
      <c r="A45" s="544" t="s">
        <v>3</v>
      </c>
      <c r="B45" s="535"/>
      <c r="C45" s="535"/>
      <c r="D45" s="97"/>
      <c r="E45" s="84"/>
      <c r="F45" s="85"/>
      <c r="G45" s="85"/>
      <c r="H45" s="85"/>
      <c r="I45" s="85"/>
      <c r="J45" s="85"/>
      <c r="K45" s="85"/>
      <c r="L45" s="85"/>
      <c r="M45" s="85"/>
      <c r="N45" s="85"/>
      <c r="O45" s="85"/>
      <c r="P45" s="85"/>
      <c r="Q45" s="85"/>
      <c r="R45" s="42"/>
      <c r="S45" s="86"/>
      <c r="T45" s="258">
        <f>SUM(E45:S45)</f>
        <v>0</v>
      </c>
    </row>
    <row r="46" spans="1:20" ht="12.95" customHeight="1" x14ac:dyDescent="0.15">
      <c r="A46" s="544" t="s">
        <v>15</v>
      </c>
      <c r="B46" s="535"/>
      <c r="C46" s="535"/>
      <c r="D46" s="97"/>
      <c r="E46" s="84"/>
      <c r="F46" s="85"/>
      <c r="G46" s="85"/>
      <c r="H46" s="85"/>
      <c r="I46" s="85"/>
      <c r="J46" s="85"/>
      <c r="K46" s="85"/>
      <c r="L46" s="85"/>
      <c r="M46" s="85"/>
      <c r="N46" s="85"/>
      <c r="O46" s="85"/>
      <c r="P46" s="85"/>
      <c r="Q46" s="85"/>
      <c r="R46" s="42"/>
      <c r="S46" s="86"/>
      <c r="T46" s="258">
        <f t="shared" si="1"/>
        <v>0</v>
      </c>
    </row>
    <row r="47" spans="1:20" ht="10.5" customHeight="1" x14ac:dyDescent="0.15">
      <c r="A47" s="455" t="s">
        <v>118</v>
      </c>
      <c r="B47" s="456"/>
      <c r="C47" s="456"/>
      <c r="D47" s="96"/>
      <c r="E47" s="83"/>
      <c r="F47" s="98"/>
      <c r="G47" s="98"/>
      <c r="H47" s="98"/>
      <c r="I47" s="98"/>
      <c r="J47" s="98"/>
      <c r="K47" s="98"/>
      <c r="L47" s="98"/>
      <c r="M47" s="98"/>
      <c r="N47" s="98"/>
      <c r="O47" s="98"/>
      <c r="P47" s="98"/>
      <c r="Q47" s="98"/>
      <c r="R47" s="39"/>
      <c r="S47" s="99"/>
      <c r="T47" s="37">
        <f>SUM(E47:S47)</f>
        <v>0</v>
      </c>
    </row>
    <row r="48" spans="1:20" ht="10.5" customHeight="1" x14ac:dyDescent="0.15">
      <c r="A48" s="455" t="s">
        <v>93</v>
      </c>
      <c r="B48" s="456"/>
      <c r="C48" s="456"/>
      <c r="D48" s="258"/>
      <c r="E48" s="87"/>
      <c r="F48" s="39"/>
      <c r="G48" s="39"/>
      <c r="H48" s="39"/>
      <c r="I48" s="39"/>
      <c r="J48" s="39"/>
      <c r="K48" s="39"/>
      <c r="L48" s="39"/>
      <c r="M48" s="39"/>
      <c r="N48" s="39"/>
      <c r="O48" s="39"/>
      <c r="P48" s="39"/>
      <c r="Q48" s="39"/>
      <c r="R48" s="39"/>
      <c r="S48" s="99"/>
      <c r="T48" s="37">
        <f>SUM(E48:S48)</f>
        <v>0</v>
      </c>
    </row>
    <row r="49" spans="1:20" ht="11.1" customHeight="1" x14ac:dyDescent="0.15">
      <c r="A49" s="513" t="s">
        <v>220</v>
      </c>
      <c r="B49" s="456"/>
      <c r="C49" s="456"/>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549" t="s">
        <v>219</v>
      </c>
      <c r="B50" s="535"/>
      <c r="C50" s="535"/>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61"/>
      <c r="B51" s="537" t="s">
        <v>18</v>
      </c>
      <c r="C51" s="537"/>
      <c r="D51" s="93"/>
      <c r="E51" s="90"/>
      <c r="F51" s="91"/>
      <c r="G51" s="91"/>
      <c r="H51" s="91"/>
      <c r="I51" s="91"/>
      <c r="J51" s="91"/>
      <c r="K51" s="91"/>
      <c r="L51" s="91"/>
      <c r="M51" s="91"/>
      <c r="N51" s="91"/>
      <c r="O51" s="91"/>
      <c r="P51" s="91"/>
      <c r="Q51" s="91"/>
      <c r="R51" s="91"/>
      <c r="S51" s="92"/>
      <c r="T51" s="258">
        <f t="shared" si="9"/>
        <v>0</v>
      </c>
    </row>
    <row r="52" spans="1:20" ht="10.5" customHeight="1" x14ac:dyDescent="0.15">
      <c r="A52" s="261"/>
      <c r="B52" s="537" t="s">
        <v>46</v>
      </c>
      <c r="C52" s="537"/>
      <c r="D52" s="260"/>
      <c r="E52" s="90"/>
      <c r="F52" s="91"/>
      <c r="G52" s="91"/>
      <c r="H52" s="91"/>
      <c r="I52" s="91"/>
      <c r="J52" s="91"/>
      <c r="K52" s="91"/>
      <c r="L52" s="91"/>
      <c r="M52" s="91"/>
      <c r="N52" s="91"/>
      <c r="O52" s="91"/>
      <c r="P52" s="91"/>
      <c r="Q52" s="91"/>
      <c r="R52" s="91"/>
      <c r="S52" s="92"/>
      <c r="T52" s="258">
        <f t="shared" si="9"/>
        <v>0</v>
      </c>
    </row>
    <row r="53" spans="1:20" ht="10.5" customHeight="1" x14ac:dyDescent="0.15">
      <c r="A53" s="261"/>
      <c r="B53" s="537" t="s">
        <v>109</v>
      </c>
      <c r="C53" s="537"/>
      <c r="D53" s="94"/>
      <c r="E53" s="90"/>
      <c r="F53" s="91"/>
      <c r="G53" s="91"/>
      <c r="H53" s="91"/>
      <c r="I53" s="91"/>
      <c r="J53" s="91"/>
      <c r="K53" s="91"/>
      <c r="L53" s="91"/>
      <c r="M53" s="91"/>
      <c r="N53" s="91"/>
      <c r="O53" s="91"/>
      <c r="P53" s="91"/>
      <c r="Q53" s="91"/>
      <c r="R53" s="91"/>
      <c r="S53" s="92"/>
      <c r="T53" s="258">
        <f t="shared" si="9"/>
        <v>0</v>
      </c>
    </row>
    <row r="54" spans="1:20" ht="10.5" customHeight="1" x14ac:dyDescent="0.15">
      <c r="A54" s="261"/>
      <c r="B54" s="537" t="s">
        <v>47</v>
      </c>
      <c r="C54" s="537"/>
      <c r="D54" s="94"/>
      <c r="E54" s="90"/>
      <c r="F54" s="91"/>
      <c r="G54" s="91"/>
      <c r="H54" s="91"/>
      <c r="I54" s="91"/>
      <c r="J54" s="91"/>
      <c r="K54" s="91"/>
      <c r="L54" s="91"/>
      <c r="M54" s="91"/>
      <c r="N54" s="91"/>
      <c r="O54" s="91"/>
      <c r="P54" s="91"/>
      <c r="Q54" s="91"/>
      <c r="R54" s="91"/>
      <c r="S54" s="92"/>
      <c r="T54" s="258">
        <f t="shared" si="9"/>
        <v>0</v>
      </c>
    </row>
    <row r="55" spans="1:20" ht="12.95" customHeight="1" x14ac:dyDescent="0.15">
      <c r="A55" s="549" t="s">
        <v>48</v>
      </c>
      <c r="B55" s="535"/>
      <c r="C55" s="535"/>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549" t="s">
        <v>4</v>
      </c>
      <c r="B56" s="535"/>
      <c r="C56" s="535"/>
      <c r="D56" s="201"/>
      <c r="E56" s="90"/>
      <c r="F56" s="91"/>
      <c r="G56" s="91"/>
      <c r="H56" s="91"/>
      <c r="I56" s="91"/>
      <c r="J56" s="91"/>
      <c r="K56" s="91"/>
      <c r="L56" s="91"/>
      <c r="M56" s="91"/>
      <c r="N56" s="91"/>
      <c r="O56" s="91"/>
      <c r="P56" s="91"/>
      <c r="Q56" s="91"/>
      <c r="R56" s="91"/>
      <c r="S56" s="92"/>
      <c r="T56" s="258">
        <f t="shared" si="9"/>
        <v>0</v>
      </c>
    </row>
    <row r="57" spans="1:20" ht="10.5" customHeight="1" x14ac:dyDescent="0.15">
      <c r="A57" s="543" t="s">
        <v>68</v>
      </c>
      <c r="B57" s="512"/>
      <c r="C57" s="548"/>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55" t="s">
        <v>69</v>
      </c>
      <c r="B58" s="456"/>
      <c r="C58" s="456"/>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544" t="s">
        <v>0</v>
      </c>
      <c r="B59" s="535"/>
      <c r="C59" s="535"/>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544" t="s">
        <v>1</v>
      </c>
      <c r="B60" s="535"/>
      <c r="C60" s="535"/>
      <c r="D60" s="202"/>
      <c r="E60" s="84"/>
      <c r="F60" s="85"/>
      <c r="G60" s="85"/>
      <c r="H60" s="85"/>
      <c r="I60" s="85"/>
      <c r="J60" s="85"/>
      <c r="K60" s="85"/>
      <c r="L60" s="85"/>
      <c r="M60" s="85"/>
      <c r="N60" s="85"/>
      <c r="O60" s="85"/>
      <c r="P60" s="85"/>
      <c r="Q60" s="85"/>
      <c r="R60" s="42"/>
      <c r="S60" s="86"/>
      <c r="T60" s="258">
        <f t="shared" si="12"/>
        <v>0</v>
      </c>
    </row>
    <row r="61" spans="1:20" ht="24.95" customHeight="1" x14ac:dyDescent="0.15">
      <c r="A61" s="545" t="s">
        <v>119</v>
      </c>
      <c r="B61" s="537"/>
      <c r="C61" s="537"/>
      <c r="D61" s="202"/>
      <c r="E61" s="84"/>
      <c r="F61" s="85"/>
      <c r="G61" s="85"/>
      <c r="H61" s="85"/>
      <c r="I61" s="85"/>
      <c r="J61" s="85"/>
      <c r="K61" s="85"/>
      <c r="L61" s="85"/>
      <c r="M61" s="85"/>
      <c r="N61" s="85"/>
      <c r="O61" s="85"/>
      <c r="P61" s="85"/>
      <c r="Q61" s="85"/>
      <c r="R61" s="42"/>
      <c r="S61" s="86"/>
      <c r="T61" s="258">
        <f t="shared" si="12"/>
        <v>0</v>
      </c>
    </row>
    <row r="62" spans="1:20" ht="27" customHeight="1" x14ac:dyDescent="0.15">
      <c r="A62" s="544" t="s">
        <v>120</v>
      </c>
      <c r="B62" s="535"/>
      <c r="C62" s="535"/>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55" t="s">
        <v>70</v>
      </c>
      <c r="B63" s="456"/>
      <c r="C63" s="456"/>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544" t="s">
        <v>0</v>
      </c>
      <c r="B64" s="535"/>
      <c r="C64" s="535"/>
      <c r="D64" s="202"/>
      <c r="E64" s="84"/>
      <c r="F64" s="85"/>
      <c r="G64" s="85"/>
      <c r="H64" s="85"/>
      <c r="I64" s="85"/>
      <c r="J64" s="85"/>
      <c r="K64" s="85"/>
      <c r="L64" s="85"/>
      <c r="M64" s="85"/>
      <c r="N64" s="85"/>
      <c r="O64" s="85"/>
      <c r="P64" s="85"/>
      <c r="Q64" s="85"/>
      <c r="R64" s="42"/>
      <c r="S64" s="86"/>
      <c r="T64" s="258">
        <f t="shared" si="12"/>
        <v>0</v>
      </c>
    </row>
    <row r="65" spans="1:20" ht="12.95" customHeight="1" x14ac:dyDescent="0.15">
      <c r="A65" s="544" t="s">
        <v>1</v>
      </c>
      <c r="B65" s="535"/>
      <c r="C65" s="535"/>
      <c r="D65" s="202"/>
      <c r="E65" s="84"/>
      <c r="F65" s="85"/>
      <c r="G65" s="85"/>
      <c r="H65" s="85"/>
      <c r="I65" s="85"/>
      <c r="J65" s="85"/>
      <c r="K65" s="85"/>
      <c r="L65" s="85"/>
      <c r="M65" s="85"/>
      <c r="N65" s="85"/>
      <c r="O65" s="85"/>
      <c r="P65" s="85"/>
      <c r="Q65" s="85"/>
      <c r="R65" s="42"/>
      <c r="S65" s="86"/>
      <c r="T65" s="258">
        <f t="shared" si="12"/>
        <v>0</v>
      </c>
    </row>
    <row r="66" spans="1:20" ht="26.1" customHeight="1" x14ac:dyDescent="0.15">
      <c r="A66" s="545" t="s">
        <v>119</v>
      </c>
      <c r="B66" s="537"/>
      <c r="C66" s="537"/>
      <c r="D66" s="202"/>
      <c r="E66" s="84"/>
      <c r="F66" s="85"/>
      <c r="G66" s="85"/>
      <c r="H66" s="85"/>
      <c r="I66" s="85"/>
      <c r="J66" s="85"/>
      <c r="K66" s="85"/>
      <c r="L66" s="85"/>
      <c r="M66" s="85"/>
      <c r="N66" s="85"/>
      <c r="O66" s="85"/>
      <c r="P66" s="85"/>
      <c r="Q66" s="85"/>
      <c r="R66" s="42"/>
      <c r="S66" s="86"/>
      <c r="T66" s="258">
        <f t="shared" si="12"/>
        <v>0</v>
      </c>
    </row>
    <row r="67" spans="1:20" ht="24.95" customHeight="1" x14ac:dyDescent="0.15">
      <c r="A67" s="544" t="s">
        <v>120</v>
      </c>
      <c r="B67" s="535"/>
      <c r="C67" s="535"/>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55" t="s">
        <v>140</v>
      </c>
      <c r="B68" s="456"/>
      <c r="C68" s="456"/>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544" t="s">
        <v>0</v>
      </c>
      <c r="B69" s="535"/>
      <c r="C69" s="535"/>
      <c r="D69" s="202"/>
      <c r="E69" s="84"/>
      <c r="F69" s="85"/>
      <c r="G69" s="85"/>
      <c r="H69" s="85"/>
      <c r="I69" s="85"/>
      <c r="J69" s="85"/>
      <c r="K69" s="85"/>
      <c r="L69" s="85"/>
      <c r="M69" s="85"/>
      <c r="N69" s="85"/>
      <c r="O69" s="85"/>
      <c r="P69" s="85"/>
      <c r="Q69" s="85"/>
      <c r="R69" s="42"/>
      <c r="S69" s="86"/>
      <c r="T69" s="258">
        <f t="shared" si="12"/>
        <v>0</v>
      </c>
    </row>
    <row r="70" spans="1:20" ht="12.95" customHeight="1" x14ac:dyDescent="0.15">
      <c r="A70" s="544" t="s">
        <v>1</v>
      </c>
      <c r="B70" s="535"/>
      <c r="C70" s="535"/>
      <c r="D70" s="202"/>
      <c r="E70" s="84"/>
      <c r="F70" s="85"/>
      <c r="G70" s="85"/>
      <c r="H70" s="85"/>
      <c r="I70" s="85"/>
      <c r="J70" s="85"/>
      <c r="K70" s="85"/>
      <c r="L70" s="85"/>
      <c r="M70" s="85"/>
      <c r="N70" s="85"/>
      <c r="O70" s="85"/>
      <c r="P70" s="85"/>
      <c r="Q70" s="85"/>
      <c r="R70" s="42"/>
      <c r="S70" s="86"/>
      <c r="T70" s="258">
        <f t="shared" si="12"/>
        <v>0</v>
      </c>
    </row>
    <row r="71" spans="1:20" ht="26.1" customHeight="1" x14ac:dyDescent="0.15">
      <c r="A71" s="545" t="s">
        <v>119</v>
      </c>
      <c r="B71" s="537"/>
      <c r="C71" s="537"/>
      <c r="D71" s="202"/>
      <c r="E71" s="84"/>
      <c r="F71" s="85"/>
      <c r="G71" s="85"/>
      <c r="H71" s="85"/>
      <c r="I71" s="85"/>
      <c r="J71" s="85"/>
      <c r="K71" s="85"/>
      <c r="L71" s="85"/>
      <c r="M71" s="85"/>
      <c r="N71" s="85"/>
      <c r="O71" s="85"/>
      <c r="P71" s="85"/>
      <c r="Q71" s="85"/>
      <c r="R71" s="42"/>
      <c r="S71" s="86"/>
      <c r="T71" s="258">
        <f t="shared" si="12"/>
        <v>0</v>
      </c>
    </row>
    <row r="72" spans="1:20" ht="23.1" customHeight="1" x14ac:dyDescent="0.15">
      <c r="A72" s="544" t="s">
        <v>120</v>
      </c>
      <c r="B72" s="535"/>
      <c r="C72" s="535"/>
      <c r="D72" s="202"/>
      <c r="E72" s="84"/>
      <c r="F72" s="85"/>
      <c r="G72" s="85"/>
      <c r="H72" s="85"/>
      <c r="I72" s="85"/>
      <c r="J72" s="85"/>
      <c r="K72" s="85"/>
      <c r="L72" s="85"/>
      <c r="M72" s="85"/>
      <c r="N72" s="85"/>
      <c r="O72" s="85"/>
      <c r="P72" s="85"/>
      <c r="Q72" s="85"/>
      <c r="R72" s="42"/>
      <c r="S72" s="86"/>
      <c r="T72" s="258">
        <f t="shared" si="12"/>
        <v>0</v>
      </c>
    </row>
    <row r="73" spans="1:20" ht="10.5" customHeight="1" x14ac:dyDescent="0.15">
      <c r="A73" s="455" t="s">
        <v>204</v>
      </c>
      <c r="B73" s="456"/>
      <c r="C73" s="456"/>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544" t="s">
        <v>0</v>
      </c>
      <c r="B74" s="535"/>
      <c r="C74" s="535"/>
      <c r="D74" s="202"/>
      <c r="E74" s="84"/>
      <c r="F74" s="85"/>
      <c r="G74" s="85"/>
      <c r="H74" s="85"/>
      <c r="I74" s="85"/>
      <c r="J74" s="85"/>
      <c r="K74" s="85"/>
      <c r="L74" s="85"/>
      <c r="M74" s="85"/>
      <c r="N74" s="85"/>
      <c r="O74" s="85"/>
      <c r="P74" s="85"/>
      <c r="Q74" s="85"/>
      <c r="R74" s="42"/>
      <c r="S74" s="86"/>
      <c r="T74" s="258">
        <f t="shared" si="12"/>
        <v>0</v>
      </c>
    </row>
    <row r="75" spans="1:20" ht="12.95" customHeight="1" x14ac:dyDescent="0.15">
      <c r="A75" s="544" t="s">
        <v>1</v>
      </c>
      <c r="B75" s="535"/>
      <c r="C75" s="535"/>
      <c r="D75" s="202"/>
      <c r="E75" s="84"/>
      <c r="F75" s="85"/>
      <c r="G75" s="85"/>
      <c r="H75" s="85"/>
      <c r="I75" s="85"/>
      <c r="J75" s="85"/>
      <c r="K75" s="85"/>
      <c r="L75" s="85"/>
      <c r="M75" s="85"/>
      <c r="N75" s="85"/>
      <c r="O75" s="85"/>
      <c r="P75" s="85"/>
      <c r="Q75" s="85"/>
      <c r="R75" s="42"/>
      <c r="S75" s="86"/>
      <c r="T75" s="258">
        <f>SUM(E75:S75)</f>
        <v>0</v>
      </c>
    </row>
    <row r="76" spans="1:20" ht="26.1" customHeight="1" x14ac:dyDescent="0.15">
      <c r="A76" s="545" t="s">
        <v>119</v>
      </c>
      <c r="B76" s="537"/>
      <c r="C76" s="537"/>
      <c r="D76" s="202"/>
      <c r="E76" s="84"/>
      <c r="F76" s="85"/>
      <c r="G76" s="85"/>
      <c r="H76" s="85"/>
      <c r="I76" s="85"/>
      <c r="J76" s="85"/>
      <c r="K76" s="85"/>
      <c r="L76" s="85"/>
      <c r="M76" s="85"/>
      <c r="N76" s="85"/>
      <c r="O76" s="85"/>
      <c r="P76" s="85"/>
      <c r="Q76" s="85"/>
      <c r="R76" s="42"/>
      <c r="S76" s="86"/>
      <c r="T76" s="258">
        <f t="shared" si="12"/>
        <v>0</v>
      </c>
    </row>
    <row r="77" spans="1:20" ht="26.1" customHeight="1" x14ac:dyDescent="0.15">
      <c r="A77" s="544" t="s">
        <v>120</v>
      </c>
      <c r="B77" s="535"/>
      <c r="C77" s="535"/>
      <c r="D77" s="202"/>
      <c r="E77" s="84"/>
      <c r="F77" s="85"/>
      <c r="G77" s="85"/>
      <c r="H77" s="85"/>
      <c r="I77" s="85"/>
      <c r="J77" s="85"/>
      <c r="K77" s="85"/>
      <c r="L77" s="85"/>
      <c r="M77" s="85"/>
      <c r="N77" s="85"/>
      <c r="O77" s="85"/>
      <c r="P77" s="85"/>
      <c r="Q77" s="85"/>
      <c r="R77" s="42"/>
      <c r="S77" s="86"/>
      <c r="T77" s="258">
        <f t="shared" si="12"/>
        <v>0</v>
      </c>
    </row>
    <row r="78" spans="1:20" ht="10.5" customHeight="1" x14ac:dyDescent="0.15">
      <c r="A78" s="455" t="s">
        <v>200</v>
      </c>
      <c r="B78" s="456"/>
      <c r="C78" s="456"/>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544" t="s">
        <v>0</v>
      </c>
      <c r="B79" s="535"/>
      <c r="C79" s="535"/>
      <c r="D79" s="202"/>
      <c r="E79" s="84"/>
      <c r="F79" s="85"/>
      <c r="G79" s="85"/>
      <c r="H79" s="85"/>
      <c r="I79" s="85"/>
      <c r="J79" s="85"/>
      <c r="K79" s="85"/>
      <c r="L79" s="85"/>
      <c r="M79" s="85"/>
      <c r="N79" s="85"/>
      <c r="O79" s="85"/>
      <c r="P79" s="85"/>
      <c r="Q79" s="85"/>
      <c r="R79" s="42"/>
      <c r="S79" s="86"/>
      <c r="T79" s="258">
        <f t="shared" si="12"/>
        <v>0</v>
      </c>
    </row>
    <row r="80" spans="1:20" ht="12.95" customHeight="1" x14ac:dyDescent="0.15">
      <c r="A80" s="544" t="s">
        <v>1</v>
      </c>
      <c r="B80" s="535"/>
      <c r="C80" s="535"/>
      <c r="D80" s="202"/>
      <c r="E80" s="84"/>
      <c r="F80" s="85"/>
      <c r="G80" s="85"/>
      <c r="H80" s="85"/>
      <c r="I80" s="85"/>
      <c r="J80" s="85"/>
      <c r="K80" s="85"/>
      <c r="L80" s="85"/>
      <c r="M80" s="85"/>
      <c r="N80" s="85"/>
      <c r="O80" s="85"/>
      <c r="P80" s="85"/>
      <c r="Q80" s="85"/>
      <c r="R80" s="42"/>
      <c r="S80" s="86"/>
      <c r="T80" s="258">
        <f t="shared" si="12"/>
        <v>0</v>
      </c>
    </row>
    <row r="81" spans="1:20" ht="24" customHeight="1" x14ac:dyDescent="0.15">
      <c r="A81" s="545" t="s">
        <v>119</v>
      </c>
      <c r="B81" s="537"/>
      <c r="C81" s="537"/>
      <c r="D81" s="202"/>
      <c r="E81" s="84"/>
      <c r="F81" s="85"/>
      <c r="G81" s="85"/>
      <c r="H81" s="85"/>
      <c r="I81" s="85"/>
      <c r="J81" s="85"/>
      <c r="K81" s="85"/>
      <c r="L81" s="85"/>
      <c r="M81" s="85"/>
      <c r="N81" s="85"/>
      <c r="O81" s="85"/>
      <c r="P81" s="85"/>
      <c r="Q81" s="85"/>
      <c r="R81" s="42"/>
      <c r="S81" s="86"/>
      <c r="T81" s="258">
        <f t="shared" si="12"/>
        <v>0</v>
      </c>
    </row>
    <row r="82" spans="1:20" ht="29.1" customHeight="1" x14ac:dyDescent="0.15">
      <c r="A82" s="544" t="s">
        <v>120</v>
      </c>
      <c r="B82" s="535"/>
      <c r="C82" s="535"/>
      <c r="D82" s="202"/>
      <c r="E82" s="84"/>
      <c r="F82" s="85"/>
      <c r="G82" s="85"/>
      <c r="H82" s="85"/>
      <c r="I82" s="85"/>
      <c r="J82" s="85"/>
      <c r="K82" s="85"/>
      <c r="L82" s="85"/>
      <c r="M82" s="85"/>
      <c r="N82" s="85"/>
      <c r="O82" s="85"/>
      <c r="P82" s="85"/>
      <c r="Q82" s="85"/>
      <c r="R82" s="42"/>
      <c r="S82" s="86"/>
      <c r="T82" s="258">
        <f t="shared" si="12"/>
        <v>0</v>
      </c>
    </row>
    <row r="83" spans="1:20" ht="22.5" customHeight="1" x14ac:dyDescent="0.15">
      <c r="A83" s="546" t="s">
        <v>154</v>
      </c>
      <c r="B83" s="547"/>
      <c r="C83" s="547"/>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544" t="s">
        <v>0</v>
      </c>
      <c r="B84" s="535"/>
      <c r="C84" s="535"/>
      <c r="D84" s="37"/>
      <c r="E84" s="84"/>
      <c r="F84" s="85"/>
      <c r="G84" s="85"/>
      <c r="H84" s="85"/>
      <c r="I84" s="85"/>
      <c r="J84" s="85"/>
      <c r="K84" s="85"/>
      <c r="L84" s="85"/>
      <c r="M84" s="85"/>
      <c r="N84" s="85"/>
      <c r="O84" s="85"/>
      <c r="P84" s="85"/>
      <c r="Q84" s="85"/>
      <c r="R84" s="42"/>
      <c r="S84" s="86"/>
      <c r="T84" s="258">
        <f t="shared" si="12"/>
        <v>0</v>
      </c>
    </row>
    <row r="85" spans="1:20" ht="12" customHeight="1" x14ac:dyDescent="0.15">
      <c r="A85" s="544" t="s">
        <v>1</v>
      </c>
      <c r="B85" s="535"/>
      <c r="C85" s="535"/>
      <c r="D85" s="202"/>
      <c r="E85" s="84"/>
      <c r="F85" s="85"/>
      <c r="G85" s="85"/>
      <c r="H85" s="85"/>
      <c r="I85" s="85"/>
      <c r="J85" s="85"/>
      <c r="K85" s="85"/>
      <c r="L85" s="85"/>
      <c r="M85" s="85"/>
      <c r="N85" s="85"/>
      <c r="O85" s="85"/>
      <c r="P85" s="85"/>
      <c r="Q85" s="85"/>
      <c r="R85" s="42"/>
      <c r="S85" s="86"/>
      <c r="T85" s="258">
        <f t="shared" si="12"/>
        <v>0</v>
      </c>
    </row>
    <row r="86" spans="1:20" ht="24" customHeight="1" x14ac:dyDescent="0.15">
      <c r="A86" s="545" t="s">
        <v>119</v>
      </c>
      <c r="B86" s="537"/>
      <c r="C86" s="537"/>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544" t="s">
        <v>120</v>
      </c>
      <c r="B87" s="535"/>
      <c r="C87" s="535"/>
      <c r="D87" s="202"/>
      <c r="E87" s="84"/>
      <c r="F87" s="85"/>
      <c r="G87" s="85"/>
      <c r="H87" s="85"/>
      <c r="I87" s="85"/>
      <c r="J87" s="85"/>
      <c r="K87" s="85"/>
      <c r="L87" s="85"/>
      <c r="M87" s="85"/>
      <c r="N87" s="85"/>
      <c r="O87" s="85"/>
      <c r="P87" s="85"/>
      <c r="Q87" s="85"/>
      <c r="R87" s="42"/>
      <c r="S87" s="86"/>
      <c r="T87" s="258">
        <f t="shared" si="12"/>
        <v>0</v>
      </c>
    </row>
    <row r="88" spans="1:20" ht="14.1" customHeight="1" x14ac:dyDescent="0.15">
      <c r="A88" s="543" t="s">
        <v>19</v>
      </c>
      <c r="B88" s="512"/>
      <c r="C88" s="512"/>
      <c r="D88" s="199"/>
      <c r="E88" s="81"/>
      <c r="F88" s="81"/>
      <c r="G88" s="81"/>
      <c r="H88" s="81"/>
      <c r="I88" s="81"/>
      <c r="J88" s="81"/>
      <c r="K88" s="81"/>
      <c r="L88" s="81"/>
      <c r="M88" s="81"/>
      <c r="N88" s="81"/>
      <c r="O88" s="81"/>
      <c r="P88" s="81"/>
      <c r="Q88" s="81"/>
      <c r="R88" s="81"/>
      <c r="S88" s="81"/>
      <c r="T88" s="37">
        <f>SUM(T89:T99)</f>
        <v>0</v>
      </c>
    </row>
    <row r="89" spans="1:20" ht="14.1" customHeight="1" x14ac:dyDescent="0.15">
      <c r="A89" s="445" t="s">
        <v>113</v>
      </c>
      <c r="B89" s="446"/>
      <c r="C89" s="446"/>
      <c r="D89" s="37"/>
      <c r="E89" s="88"/>
      <c r="F89" s="42"/>
      <c r="G89" s="42"/>
      <c r="H89" s="42"/>
      <c r="I89" s="42"/>
      <c r="J89" s="42"/>
      <c r="K89" s="42"/>
      <c r="L89" s="42"/>
      <c r="M89" s="42"/>
      <c r="N89" s="42"/>
      <c r="O89" s="42"/>
      <c r="P89" s="42"/>
      <c r="Q89" s="42"/>
      <c r="R89" s="42"/>
      <c r="S89" s="86"/>
      <c r="T89" s="258">
        <f>SUM(E89:S89)</f>
        <v>0</v>
      </c>
    </row>
    <row r="90" spans="1:20" ht="10.5" customHeight="1" x14ac:dyDescent="0.15">
      <c r="A90" s="445" t="s">
        <v>114</v>
      </c>
      <c r="B90" s="446"/>
      <c r="C90" s="446"/>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50" t="s">
        <v>198</v>
      </c>
      <c r="B91" s="451"/>
      <c r="C91" s="451"/>
      <c r="D91" s="37"/>
      <c r="E91" s="88"/>
      <c r="F91" s="42"/>
      <c r="G91" s="42"/>
      <c r="H91" s="42"/>
      <c r="I91" s="42"/>
      <c r="J91" s="42"/>
      <c r="K91" s="42"/>
      <c r="L91" s="42"/>
      <c r="M91" s="42"/>
      <c r="N91" s="42"/>
      <c r="O91" s="42"/>
      <c r="P91" s="42"/>
      <c r="Q91" s="42"/>
      <c r="R91" s="42"/>
      <c r="S91" s="86"/>
      <c r="T91" s="258">
        <f t="shared" si="18"/>
        <v>0</v>
      </c>
    </row>
    <row r="92" spans="1:20" ht="10.5" customHeight="1" x14ac:dyDescent="0.15">
      <c r="A92" s="445" t="s">
        <v>199</v>
      </c>
      <c r="B92" s="446"/>
      <c r="C92" s="446"/>
      <c r="D92" s="37"/>
      <c r="E92" s="88"/>
      <c r="F92" s="42"/>
      <c r="G92" s="42"/>
      <c r="H92" s="42"/>
      <c r="I92" s="42"/>
      <c r="J92" s="42"/>
      <c r="K92" s="42"/>
      <c r="L92" s="42"/>
      <c r="M92" s="42"/>
      <c r="N92" s="42"/>
      <c r="O92" s="42"/>
      <c r="P92" s="42"/>
      <c r="Q92" s="42"/>
      <c r="R92" s="42"/>
      <c r="S92" s="86"/>
      <c r="T92" s="258">
        <f t="shared" si="18"/>
        <v>0</v>
      </c>
    </row>
    <row r="93" spans="1:20" ht="10.5" customHeight="1" x14ac:dyDescent="0.15">
      <c r="A93" s="445" t="s">
        <v>117</v>
      </c>
      <c r="B93" s="446"/>
      <c r="C93" s="446"/>
      <c r="D93" s="37"/>
      <c r="E93" s="88"/>
      <c r="F93" s="42"/>
      <c r="G93" s="42"/>
      <c r="H93" s="42"/>
      <c r="I93" s="42"/>
      <c r="J93" s="42"/>
      <c r="K93" s="42"/>
      <c r="L93" s="42"/>
      <c r="M93" s="42"/>
      <c r="N93" s="42"/>
      <c r="O93" s="42"/>
      <c r="P93" s="42"/>
      <c r="Q93" s="42"/>
      <c r="R93" s="42"/>
      <c r="S93" s="86"/>
      <c r="T93" s="258">
        <f t="shared" si="18"/>
        <v>0</v>
      </c>
    </row>
    <row r="94" spans="1:20" ht="10.5" customHeight="1" x14ac:dyDescent="0.15">
      <c r="A94" s="445" t="s">
        <v>131</v>
      </c>
      <c r="B94" s="446"/>
      <c r="C94" s="446"/>
      <c r="D94" s="37"/>
      <c r="E94" s="88"/>
      <c r="F94" s="42"/>
      <c r="G94" s="42"/>
      <c r="H94" s="42"/>
      <c r="I94" s="42"/>
      <c r="J94" s="42"/>
      <c r="K94" s="42"/>
      <c r="L94" s="42"/>
      <c r="M94" s="42"/>
      <c r="N94" s="42"/>
      <c r="O94" s="42"/>
      <c r="P94" s="42"/>
      <c r="Q94" s="42"/>
      <c r="R94" s="42"/>
      <c r="S94" s="86"/>
      <c r="T94" s="258">
        <f t="shared" si="18"/>
        <v>0</v>
      </c>
    </row>
    <row r="95" spans="1:20" ht="10.5" customHeight="1" x14ac:dyDescent="0.15">
      <c r="A95" s="445" t="s">
        <v>132</v>
      </c>
      <c r="B95" s="446"/>
      <c r="C95" s="446"/>
      <c r="D95" s="203"/>
      <c r="E95" s="90"/>
      <c r="F95" s="91"/>
      <c r="G95" s="91"/>
      <c r="H95" s="91"/>
      <c r="I95" s="91"/>
      <c r="J95" s="91"/>
      <c r="K95" s="91"/>
      <c r="L95" s="91"/>
      <c r="M95" s="91"/>
      <c r="N95" s="91"/>
      <c r="O95" s="91"/>
      <c r="P95" s="91"/>
      <c r="Q95" s="91"/>
      <c r="R95" s="91"/>
      <c r="S95" s="92"/>
      <c r="T95" s="258">
        <f t="shared" si="18"/>
        <v>0</v>
      </c>
    </row>
    <row r="96" spans="1:20" ht="10.5" customHeight="1" x14ac:dyDescent="0.15">
      <c r="A96" s="445" t="s">
        <v>133</v>
      </c>
      <c r="B96" s="446"/>
      <c r="C96" s="446"/>
      <c r="D96" s="203"/>
      <c r="E96" s="90"/>
      <c r="F96" s="91"/>
      <c r="G96" s="91"/>
      <c r="H96" s="91"/>
      <c r="I96" s="91"/>
      <c r="J96" s="91"/>
      <c r="K96" s="91"/>
      <c r="L96" s="91"/>
      <c r="M96" s="91"/>
      <c r="N96" s="91"/>
      <c r="O96" s="91"/>
      <c r="P96" s="91"/>
      <c r="Q96" s="91"/>
      <c r="R96" s="91"/>
      <c r="S96" s="92"/>
      <c r="T96" s="258">
        <f t="shared" si="18"/>
        <v>0</v>
      </c>
    </row>
    <row r="97" spans="1:21" ht="10.5" customHeight="1" x14ac:dyDescent="0.15">
      <c r="A97" s="461" t="s">
        <v>134</v>
      </c>
      <c r="B97" s="462"/>
      <c r="C97" s="462"/>
      <c r="D97" s="203"/>
      <c r="E97" s="90"/>
      <c r="F97" s="91"/>
      <c r="G97" s="91"/>
      <c r="H97" s="91"/>
      <c r="I97" s="91"/>
      <c r="J97" s="91"/>
      <c r="K97" s="91"/>
      <c r="L97" s="91"/>
      <c r="M97" s="91"/>
      <c r="N97" s="91"/>
      <c r="O97" s="91"/>
      <c r="P97" s="91"/>
      <c r="Q97" s="91"/>
      <c r="R97" s="91"/>
      <c r="S97" s="92"/>
      <c r="T97" s="258">
        <f t="shared" si="18"/>
        <v>0</v>
      </c>
    </row>
    <row r="98" spans="1:21" ht="10.5" customHeight="1" x14ac:dyDescent="0.15">
      <c r="A98" s="445" t="s">
        <v>138</v>
      </c>
      <c r="B98" s="446"/>
      <c r="C98" s="446"/>
      <c r="D98" s="203"/>
      <c r="E98" s="90"/>
      <c r="F98" s="91"/>
      <c r="G98" s="91"/>
      <c r="H98" s="91"/>
      <c r="I98" s="91"/>
      <c r="J98" s="91"/>
      <c r="K98" s="91"/>
      <c r="L98" s="91"/>
      <c r="M98" s="91"/>
      <c r="N98" s="91"/>
      <c r="O98" s="91"/>
      <c r="P98" s="91"/>
      <c r="Q98" s="91"/>
      <c r="R98" s="91"/>
      <c r="S98" s="92"/>
      <c r="T98" s="258">
        <f t="shared" si="18"/>
        <v>0</v>
      </c>
    </row>
    <row r="99" spans="1:21" ht="13.5" customHeight="1" thickBot="1" x14ac:dyDescent="0.25">
      <c r="A99" s="428" t="s">
        <v>223</v>
      </c>
      <c r="B99" s="541"/>
      <c r="C99" s="542"/>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543" t="s">
        <v>135</v>
      </c>
      <c r="B100" s="512"/>
      <c r="C100" s="512"/>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45" t="s">
        <v>136</v>
      </c>
      <c r="B101" s="446"/>
      <c r="C101" s="446"/>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45" t="s">
        <v>137</v>
      </c>
      <c r="B102" s="446"/>
      <c r="C102" s="446"/>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543" t="s">
        <v>124</v>
      </c>
      <c r="B103" s="512"/>
      <c r="C103" s="512"/>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45" t="s">
        <v>143</v>
      </c>
      <c r="B104" s="446"/>
      <c r="C104" s="446"/>
      <c r="D104" s="203"/>
      <c r="E104" s="90"/>
      <c r="F104" s="91"/>
      <c r="G104" s="91"/>
      <c r="H104" s="91"/>
      <c r="I104" s="91"/>
      <c r="J104" s="91"/>
      <c r="K104" s="91"/>
      <c r="L104" s="91"/>
      <c r="M104" s="91"/>
      <c r="N104" s="91"/>
      <c r="O104" s="91"/>
      <c r="P104" s="91"/>
      <c r="Q104" s="91"/>
      <c r="R104" s="91"/>
      <c r="S104" s="92"/>
      <c r="T104" s="258">
        <f>SUM(E104:S104)</f>
        <v>0</v>
      </c>
    </row>
    <row r="105" spans="1:21" ht="22.5" customHeight="1" x14ac:dyDescent="0.15">
      <c r="A105" s="534" t="s">
        <v>144</v>
      </c>
      <c r="B105" s="535"/>
      <c r="C105" s="535"/>
      <c r="D105" s="203"/>
      <c r="E105" s="90"/>
      <c r="F105" s="91"/>
      <c r="G105" s="91"/>
      <c r="H105" s="91"/>
      <c r="I105" s="91"/>
      <c r="J105" s="91"/>
      <c r="K105" s="91"/>
      <c r="L105" s="91"/>
      <c r="M105" s="91"/>
      <c r="N105" s="91"/>
      <c r="O105" s="91"/>
      <c r="P105" s="91"/>
      <c r="Q105" s="91"/>
      <c r="R105" s="91"/>
      <c r="S105" s="92"/>
      <c r="T105" s="258">
        <f t="shared" si="19"/>
        <v>0</v>
      </c>
    </row>
    <row r="106" spans="1:21" ht="26.25" customHeight="1" x14ac:dyDescent="0.15">
      <c r="A106" s="536" t="s">
        <v>169</v>
      </c>
      <c r="B106" s="537"/>
      <c r="C106" s="537"/>
      <c r="D106" s="203"/>
      <c r="E106" s="90"/>
      <c r="F106" s="91"/>
      <c r="G106" s="91"/>
      <c r="H106" s="91"/>
      <c r="I106" s="91"/>
      <c r="J106" s="91"/>
      <c r="K106" s="91"/>
      <c r="L106" s="91"/>
      <c r="M106" s="91"/>
      <c r="N106" s="91"/>
      <c r="O106" s="91"/>
      <c r="P106" s="91"/>
      <c r="Q106" s="91"/>
      <c r="R106" s="91"/>
      <c r="S106" s="92"/>
      <c r="T106" s="258">
        <f t="shared" si="19"/>
        <v>0</v>
      </c>
    </row>
    <row r="107" spans="1:21" ht="25.5" customHeight="1" x14ac:dyDescent="0.15">
      <c r="A107" s="536" t="s">
        <v>88</v>
      </c>
      <c r="B107" s="537"/>
      <c r="C107" s="537"/>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21" t="s">
        <v>4</v>
      </c>
      <c r="B108" s="538"/>
      <c r="C108" s="538"/>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539" t="s">
        <v>139</v>
      </c>
      <c r="B109" s="540"/>
      <c r="C109" s="540"/>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3">
    <mergeCell ref="A1:O1"/>
    <mergeCell ref="P1:T1"/>
    <mergeCell ref="A7:C7"/>
    <mergeCell ref="A14:C14"/>
    <mergeCell ref="A15:C15"/>
    <mergeCell ref="A2:C2"/>
    <mergeCell ref="D2:H2"/>
    <mergeCell ref="A3:C3"/>
    <mergeCell ref="D3:H3"/>
    <mergeCell ref="A4:C4"/>
    <mergeCell ref="D4:H4"/>
    <mergeCell ref="A5:C5"/>
    <mergeCell ref="D5:H5"/>
    <mergeCell ref="A6:C6"/>
    <mergeCell ref="D6:H6"/>
    <mergeCell ref="D7:N7"/>
    <mergeCell ref="A16:C16"/>
    <mergeCell ref="A17:C17"/>
    <mergeCell ref="A18:C18"/>
    <mergeCell ref="A19:C19"/>
    <mergeCell ref="D9:D10"/>
    <mergeCell ref="E9:T9"/>
    <mergeCell ref="A11:C11"/>
    <mergeCell ref="A12:C12"/>
    <mergeCell ref="A13:C13"/>
    <mergeCell ref="B26:C26"/>
    <mergeCell ref="B27:C27"/>
    <mergeCell ref="A28:C28"/>
    <mergeCell ref="A29:C29"/>
    <mergeCell ref="B31:C31"/>
    <mergeCell ref="B32:C32"/>
    <mergeCell ref="A20:C20"/>
    <mergeCell ref="A21:C21"/>
    <mergeCell ref="A22:C22"/>
    <mergeCell ref="A23:C23"/>
    <mergeCell ref="B24:C24"/>
    <mergeCell ref="B25:C25"/>
    <mergeCell ref="A30:C30"/>
    <mergeCell ref="A39:C39"/>
    <mergeCell ref="A40:C40"/>
    <mergeCell ref="A41:C41"/>
    <mergeCell ref="A42:C42"/>
    <mergeCell ref="A43:C43"/>
    <mergeCell ref="A44:C44"/>
    <mergeCell ref="B33:C33"/>
    <mergeCell ref="A34:C34"/>
    <mergeCell ref="A35:C35"/>
    <mergeCell ref="A36:C36"/>
    <mergeCell ref="A37:C37"/>
    <mergeCell ref="A38:C38"/>
    <mergeCell ref="B51:C51"/>
    <mergeCell ref="B52:C52"/>
    <mergeCell ref="B53:C53"/>
    <mergeCell ref="B54:C54"/>
    <mergeCell ref="A55:C55"/>
    <mergeCell ref="A56:C56"/>
    <mergeCell ref="A45:C45"/>
    <mergeCell ref="A46:C46"/>
    <mergeCell ref="A47:C47"/>
    <mergeCell ref="A48:C48"/>
    <mergeCell ref="A49:C49"/>
    <mergeCell ref="A50:C50"/>
    <mergeCell ref="A63:C63"/>
    <mergeCell ref="A64:C64"/>
    <mergeCell ref="A65:C65"/>
    <mergeCell ref="A66:C66"/>
    <mergeCell ref="A67:C67"/>
    <mergeCell ref="A68:C68"/>
    <mergeCell ref="A57:C57"/>
    <mergeCell ref="A58:C58"/>
    <mergeCell ref="A59:C59"/>
    <mergeCell ref="A60:C60"/>
    <mergeCell ref="A61:C61"/>
    <mergeCell ref="A62:C62"/>
    <mergeCell ref="A75:C75"/>
    <mergeCell ref="A76:C76"/>
    <mergeCell ref="A77:C77"/>
    <mergeCell ref="A78:C78"/>
    <mergeCell ref="A79:C79"/>
    <mergeCell ref="A80:C80"/>
    <mergeCell ref="A69:C69"/>
    <mergeCell ref="A70:C70"/>
    <mergeCell ref="A71:C71"/>
    <mergeCell ref="A72:C72"/>
    <mergeCell ref="A73:C73"/>
    <mergeCell ref="A74:C74"/>
    <mergeCell ref="A87:C87"/>
    <mergeCell ref="A88:C88"/>
    <mergeCell ref="A89:C89"/>
    <mergeCell ref="A90:C90"/>
    <mergeCell ref="A91:C91"/>
    <mergeCell ref="A92:C92"/>
    <mergeCell ref="A81:C81"/>
    <mergeCell ref="A82:C82"/>
    <mergeCell ref="A83:C83"/>
    <mergeCell ref="A84:C84"/>
    <mergeCell ref="A85:C85"/>
    <mergeCell ref="A86:C86"/>
    <mergeCell ref="A99:C99"/>
    <mergeCell ref="A100:C100"/>
    <mergeCell ref="A101:C101"/>
    <mergeCell ref="A102:C102"/>
    <mergeCell ref="A103:C103"/>
    <mergeCell ref="A104:C104"/>
    <mergeCell ref="A93:C93"/>
    <mergeCell ref="A94:C94"/>
    <mergeCell ref="A95:C95"/>
    <mergeCell ref="A96:C96"/>
    <mergeCell ref="A97:C97"/>
    <mergeCell ref="A98:C98"/>
    <mergeCell ref="A113:C113"/>
    <mergeCell ref="E113:F113"/>
    <mergeCell ref="A114:C114"/>
    <mergeCell ref="E114:F114"/>
    <mergeCell ref="A115:C115"/>
    <mergeCell ref="E115:F115"/>
    <mergeCell ref="A105:C105"/>
    <mergeCell ref="A106:C106"/>
    <mergeCell ref="A107:C107"/>
    <mergeCell ref="A108:C108"/>
    <mergeCell ref="A109:C109"/>
    <mergeCell ref="D112:F112"/>
    <mergeCell ref="A120:C120"/>
    <mergeCell ref="E120:F120"/>
    <mergeCell ref="A121:C121"/>
    <mergeCell ref="E121:F121"/>
    <mergeCell ref="A118:C118"/>
    <mergeCell ref="E118:F118"/>
    <mergeCell ref="A119:C119"/>
    <mergeCell ref="E119:F119"/>
    <mergeCell ref="A116:C116"/>
    <mergeCell ref="E116:F116"/>
    <mergeCell ref="A117:C117"/>
    <mergeCell ref="E117:F117"/>
    <mergeCell ref="A126:C126"/>
    <mergeCell ref="E126:F126"/>
    <mergeCell ref="A127:C127"/>
    <mergeCell ref="E127:F127"/>
    <mergeCell ref="A124:C124"/>
    <mergeCell ref="E124:F124"/>
    <mergeCell ref="A125:C125"/>
    <mergeCell ref="E125:F125"/>
    <mergeCell ref="A122:C122"/>
    <mergeCell ref="E122:F122"/>
    <mergeCell ref="A123:C123"/>
    <mergeCell ref="E123:F123"/>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47:D147"/>
    <mergeCell ref="E147:G147"/>
    <mergeCell ref="H147:J147"/>
    <mergeCell ref="K147:M147"/>
    <mergeCell ref="N147:P147"/>
    <mergeCell ref="A148:D148"/>
    <mergeCell ref="E148:G148"/>
    <mergeCell ref="H148:J148"/>
    <mergeCell ref="K148:M148"/>
    <mergeCell ref="N148:P148"/>
    <mergeCell ref="A149:D149"/>
    <mergeCell ref="E149:G149"/>
    <mergeCell ref="H149:J149"/>
    <mergeCell ref="K149:M149"/>
    <mergeCell ref="N149:P149"/>
    <mergeCell ref="A150:D150"/>
    <mergeCell ref="E150:G150"/>
    <mergeCell ref="H150:J150"/>
    <mergeCell ref="K150:M150"/>
    <mergeCell ref="N150:P150"/>
    <mergeCell ref="A151:D151"/>
    <mergeCell ref="E151:G151"/>
    <mergeCell ref="H151:J151"/>
    <mergeCell ref="K151:M151"/>
    <mergeCell ref="N151:P151"/>
    <mergeCell ref="A152:D152"/>
    <mergeCell ref="E152:G152"/>
    <mergeCell ref="H152:J152"/>
    <mergeCell ref="K152:M152"/>
    <mergeCell ref="N152:P152"/>
    <mergeCell ref="A153:D153"/>
    <mergeCell ref="E153:G153"/>
    <mergeCell ref="H153:J153"/>
    <mergeCell ref="K153:M153"/>
    <mergeCell ref="N153:P153"/>
    <mergeCell ref="A154:D154"/>
    <mergeCell ref="E154:G154"/>
    <mergeCell ref="H154:J154"/>
    <mergeCell ref="K154:M154"/>
    <mergeCell ref="N154:P154"/>
  </mergeCells>
  <phoneticPr fontId="2" type="noConversion"/>
  <conditionalFormatting sqref="A149:D152">
    <cfRule type="containsText" dxfId="167" priority="44" operator="containsText" text="Insert Test Name (and Type)">
      <formula>NOT(ISERROR(SEARCH("Insert Test Name (and Type)",A149)))</formula>
    </cfRule>
  </conditionalFormatting>
  <conditionalFormatting sqref="A154:D154">
    <cfRule type="containsText" dxfId="166" priority="43" operator="containsText" text="Insert Test Name (and Type)">
      <formula>NOT(ISERROR(SEARCH("Insert Test Name (and Type)",A154)))</formula>
    </cfRule>
  </conditionalFormatting>
  <conditionalFormatting sqref="P1">
    <cfRule type="containsText" dxfId="165" priority="29" operator="containsText" text="Enter Semester/Year">
      <formula>NOT(ISERROR(SEARCH("Enter Semester/Year",P1)))</formula>
    </cfRule>
    <cfRule type="containsText" dxfId="164" priority="30" operator="containsText" text="Enter Semester/Year ">
      <formula>NOT(ISERROR(SEARCH("Enter Semester/Year ",P1)))</formula>
    </cfRule>
  </conditionalFormatting>
  <conditionalFormatting sqref="P1">
    <cfRule type="containsText" dxfId="163" priority="28" operator="containsText" text="Enter Semester/Year (e.g. Fall 2014)">
      <formula>NOT(ISERROR(SEARCH("Enter Semester/Year (e.g. Fall 2014)",P1)))</formula>
    </cfRule>
  </conditionalFormatting>
  <conditionalFormatting sqref="D2:H2">
    <cfRule type="containsText" dxfId="162" priority="7" operator="containsText" text="Enter Student Name">
      <formula>NOT(ISERROR(SEARCH("Enter Student Name",D2)))</formula>
    </cfRule>
  </conditionalFormatting>
  <conditionalFormatting sqref="D3:H3">
    <cfRule type="containsText" dxfId="161" priority="6" operator="containsText" text="Enter Student ID#">
      <formula>NOT(ISERROR(SEARCH("Enter Student ID#",D3)))</formula>
    </cfRule>
  </conditionalFormatting>
  <conditionalFormatting sqref="D4:H4">
    <cfRule type="containsText" dxfId="160" priority="5" operator="containsText" text="Enter McGill Supervisor Name">
      <formula>NOT(ISERROR(SEARCH("Enter McGill Supervisor Name",D4)))</formula>
    </cfRule>
  </conditionalFormatting>
  <conditionalFormatting sqref="D5:H5">
    <cfRule type="containsText" dxfId="159" priority="4" operator="containsText" text="Enter Site Supervisor Name">
      <formula>NOT(ISERROR(SEARCH("Enter Site Supervisor Name",D5)))</formula>
    </cfRule>
  </conditionalFormatting>
  <conditionalFormatting sqref="D6:H6">
    <cfRule type="containsText" dxfId="158" priority="3" operator="containsText" text="Enter Practicum Location">
      <formula>NOT(ISERROR(SEARCH("Enter Practicum Location",D6)))</formula>
    </cfRule>
  </conditionalFormatting>
  <conditionalFormatting sqref="D7">
    <cfRule type="containsText" dxfId="157"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243</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4.7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2.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2.5"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3.2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1:O1"/>
    <mergeCell ref="P1:T1"/>
    <mergeCell ref="A7:C7"/>
    <mergeCell ref="A14:C14"/>
    <mergeCell ref="A15:C15"/>
    <mergeCell ref="A2:C2"/>
    <mergeCell ref="D2:H2"/>
    <mergeCell ref="A3:C3"/>
    <mergeCell ref="D3:H3"/>
    <mergeCell ref="A4:C4"/>
    <mergeCell ref="D4:H4"/>
    <mergeCell ref="A5:C5"/>
    <mergeCell ref="D5:H5"/>
    <mergeCell ref="A6:C6"/>
    <mergeCell ref="D6:H6"/>
    <mergeCell ref="D7:N7"/>
    <mergeCell ref="A16:C16"/>
    <mergeCell ref="A17:C17"/>
    <mergeCell ref="A18:C18"/>
    <mergeCell ref="A19:C19"/>
    <mergeCell ref="D9:D10"/>
    <mergeCell ref="E9:T9"/>
    <mergeCell ref="A11:C11"/>
    <mergeCell ref="A12:C12"/>
    <mergeCell ref="A13:C13"/>
    <mergeCell ref="B26:C26"/>
    <mergeCell ref="B27:C27"/>
    <mergeCell ref="A28:C28"/>
    <mergeCell ref="A29:C29"/>
    <mergeCell ref="B31:C31"/>
    <mergeCell ref="B32:C32"/>
    <mergeCell ref="A20:C20"/>
    <mergeCell ref="A21:C21"/>
    <mergeCell ref="A22:C22"/>
    <mergeCell ref="A23:C23"/>
    <mergeCell ref="B24:C24"/>
    <mergeCell ref="B25:C25"/>
    <mergeCell ref="A39:C39"/>
    <mergeCell ref="A40:C40"/>
    <mergeCell ref="A41:C41"/>
    <mergeCell ref="A42:C42"/>
    <mergeCell ref="A43:C43"/>
    <mergeCell ref="A44:C44"/>
    <mergeCell ref="B33:C33"/>
    <mergeCell ref="A34:C34"/>
    <mergeCell ref="A35:C35"/>
    <mergeCell ref="A36:C36"/>
    <mergeCell ref="A37:C37"/>
    <mergeCell ref="A38:C38"/>
    <mergeCell ref="B51:C51"/>
    <mergeCell ref="B52:C52"/>
    <mergeCell ref="B53:C53"/>
    <mergeCell ref="B54:C54"/>
    <mergeCell ref="A55:C55"/>
    <mergeCell ref="A56:C56"/>
    <mergeCell ref="A45:C45"/>
    <mergeCell ref="A46:C46"/>
    <mergeCell ref="A47:C47"/>
    <mergeCell ref="A48:C48"/>
    <mergeCell ref="A49:C49"/>
    <mergeCell ref="A50:C50"/>
    <mergeCell ref="A63:C63"/>
    <mergeCell ref="A64:C64"/>
    <mergeCell ref="A65:C65"/>
    <mergeCell ref="A66:C66"/>
    <mergeCell ref="A67:C67"/>
    <mergeCell ref="A68:C68"/>
    <mergeCell ref="A57:C57"/>
    <mergeCell ref="A58:C58"/>
    <mergeCell ref="A59:C59"/>
    <mergeCell ref="A60:C60"/>
    <mergeCell ref="A61:C61"/>
    <mergeCell ref="A62:C62"/>
    <mergeCell ref="A75:C75"/>
    <mergeCell ref="A76:C76"/>
    <mergeCell ref="A77:C77"/>
    <mergeCell ref="A78:C78"/>
    <mergeCell ref="A79:C79"/>
    <mergeCell ref="A80:C80"/>
    <mergeCell ref="A69:C69"/>
    <mergeCell ref="A70:C70"/>
    <mergeCell ref="A71:C71"/>
    <mergeCell ref="A72:C72"/>
    <mergeCell ref="A73:C73"/>
    <mergeCell ref="A74:C74"/>
    <mergeCell ref="A87:C87"/>
    <mergeCell ref="A88:C88"/>
    <mergeCell ref="A89:C89"/>
    <mergeCell ref="A90:C90"/>
    <mergeCell ref="A91:C91"/>
    <mergeCell ref="A92:C92"/>
    <mergeCell ref="A81:C81"/>
    <mergeCell ref="A82:C82"/>
    <mergeCell ref="A83:C83"/>
    <mergeCell ref="A84:C84"/>
    <mergeCell ref="A85:C85"/>
    <mergeCell ref="A86:C86"/>
    <mergeCell ref="A99:C99"/>
    <mergeCell ref="A100:C100"/>
    <mergeCell ref="A101:C101"/>
    <mergeCell ref="A102:C102"/>
    <mergeCell ref="A103:C103"/>
    <mergeCell ref="A104:C104"/>
    <mergeCell ref="A93:C93"/>
    <mergeCell ref="A94:C94"/>
    <mergeCell ref="A95:C95"/>
    <mergeCell ref="A96:C96"/>
    <mergeCell ref="A97:C97"/>
    <mergeCell ref="A98:C98"/>
    <mergeCell ref="A113:C113"/>
    <mergeCell ref="E113:F113"/>
    <mergeCell ref="A114:C114"/>
    <mergeCell ref="E114:F114"/>
    <mergeCell ref="A115:C115"/>
    <mergeCell ref="E115:F115"/>
    <mergeCell ref="A105:C105"/>
    <mergeCell ref="A106:C106"/>
    <mergeCell ref="A107:C107"/>
    <mergeCell ref="A108:C108"/>
    <mergeCell ref="A109:C109"/>
    <mergeCell ref="D112:F112"/>
    <mergeCell ref="A120:C120"/>
    <mergeCell ref="E120:F120"/>
    <mergeCell ref="A121:C121"/>
    <mergeCell ref="E121:F121"/>
    <mergeCell ref="A118:C118"/>
    <mergeCell ref="E118:F118"/>
    <mergeCell ref="A119:C119"/>
    <mergeCell ref="E119:F119"/>
    <mergeCell ref="A116:C116"/>
    <mergeCell ref="E116:F116"/>
    <mergeCell ref="A117:C117"/>
    <mergeCell ref="E117:F117"/>
    <mergeCell ref="A126:C126"/>
    <mergeCell ref="E126:F126"/>
    <mergeCell ref="A127:C127"/>
    <mergeCell ref="E127:F127"/>
    <mergeCell ref="A124:C124"/>
    <mergeCell ref="E124:F124"/>
    <mergeCell ref="A125:C125"/>
    <mergeCell ref="E125:F125"/>
    <mergeCell ref="A122:C122"/>
    <mergeCell ref="E122:F122"/>
    <mergeCell ref="A123:C123"/>
    <mergeCell ref="E123:F123"/>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47:D147"/>
    <mergeCell ref="E147:G147"/>
    <mergeCell ref="H147:J147"/>
    <mergeCell ref="K147:M147"/>
    <mergeCell ref="N147:P147"/>
    <mergeCell ref="A148:D148"/>
    <mergeCell ref="E148:G148"/>
    <mergeCell ref="H148:J148"/>
    <mergeCell ref="K148:M148"/>
    <mergeCell ref="N148:P148"/>
    <mergeCell ref="A149:D149"/>
    <mergeCell ref="E149:G149"/>
    <mergeCell ref="H149:J149"/>
    <mergeCell ref="K149:M149"/>
    <mergeCell ref="N149:P149"/>
    <mergeCell ref="A150:D150"/>
    <mergeCell ref="E150:G150"/>
    <mergeCell ref="H150:J150"/>
    <mergeCell ref="K150:M150"/>
    <mergeCell ref="N150:P150"/>
    <mergeCell ref="A151:D151"/>
    <mergeCell ref="E151:G151"/>
    <mergeCell ref="H151:J151"/>
    <mergeCell ref="K151:M151"/>
    <mergeCell ref="N151:P151"/>
    <mergeCell ref="A152:D152"/>
    <mergeCell ref="E152:G152"/>
    <mergeCell ref="H152:J152"/>
    <mergeCell ref="K152:M152"/>
    <mergeCell ref="N152:P152"/>
    <mergeCell ref="A153:D153"/>
    <mergeCell ref="E153:G153"/>
    <mergeCell ref="H153:J153"/>
    <mergeCell ref="K153:M153"/>
    <mergeCell ref="N153:P153"/>
    <mergeCell ref="A154:D154"/>
    <mergeCell ref="E154:G154"/>
    <mergeCell ref="H154:J154"/>
    <mergeCell ref="K154:M154"/>
    <mergeCell ref="N154:P154"/>
  </mergeCells>
  <phoneticPr fontId="2" type="noConversion"/>
  <conditionalFormatting sqref="A149:D152">
    <cfRule type="containsText" dxfId="156" priority="44" operator="containsText" text="Insert Test Name (and Type)">
      <formula>NOT(ISERROR(SEARCH("Insert Test Name (and Type)",A149)))</formula>
    </cfRule>
  </conditionalFormatting>
  <conditionalFormatting sqref="A154:D154">
    <cfRule type="containsText" dxfId="155" priority="43" operator="containsText" text="Insert Test Name (and Type)">
      <formula>NOT(ISERROR(SEARCH("Insert Test Name (and Type)",A154)))</formula>
    </cfRule>
  </conditionalFormatting>
  <conditionalFormatting sqref="P1">
    <cfRule type="containsText" dxfId="154" priority="29" operator="containsText" text="Enter Semester/Year">
      <formula>NOT(ISERROR(SEARCH("Enter Semester/Year",P1)))</formula>
    </cfRule>
    <cfRule type="containsText" dxfId="153" priority="30" operator="containsText" text="Enter Semester/Year ">
      <formula>NOT(ISERROR(SEARCH("Enter Semester/Year ",P1)))</formula>
    </cfRule>
  </conditionalFormatting>
  <conditionalFormatting sqref="P1">
    <cfRule type="containsText" dxfId="152" priority="28" operator="containsText" text="Enter Semester/Year (e.g. Fall 2014)">
      <formula>NOT(ISERROR(SEARCH("Enter Semester/Year (e.g. Fall 2014)",P1)))</formula>
    </cfRule>
  </conditionalFormatting>
  <conditionalFormatting sqref="D2:H2">
    <cfRule type="containsText" dxfId="151" priority="7" operator="containsText" text="Enter Student Name">
      <formula>NOT(ISERROR(SEARCH("Enter Student Name",D2)))</formula>
    </cfRule>
  </conditionalFormatting>
  <conditionalFormatting sqref="D3:H3">
    <cfRule type="containsText" dxfId="150" priority="6" operator="containsText" text="Enter Student ID#">
      <formula>NOT(ISERROR(SEARCH("Enter Student ID#",D3)))</formula>
    </cfRule>
  </conditionalFormatting>
  <conditionalFormatting sqref="D4:H4">
    <cfRule type="containsText" dxfId="149" priority="5" operator="containsText" text="Enter McGill Supervisor Name">
      <formula>NOT(ISERROR(SEARCH("Enter McGill Supervisor Name",D4)))</formula>
    </cfRule>
  </conditionalFormatting>
  <conditionalFormatting sqref="D5:H5">
    <cfRule type="containsText" dxfId="148" priority="4" operator="containsText" text="Enter Site Supervisor Name">
      <formula>NOT(ISERROR(SEARCH("Enter Site Supervisor Name",D5)))</formula>
    </cfRule>
  </conditionalFormatting>
  <conditionalFormatting sqref="D6:H6">
    <cfRule type="containsText" dxfId="147" priority="3" operator="containsText" text="Enter Practicum Location">
      <formula>NOT(ISERROR(SEARCH("Enter Practicum Location",D6)))</formula>
    </cfRule>
  </conditionalFormatting>
  <conditionalFormatting sqref="D7">
    <cfRule type="containsText" dxfId="146"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241</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4"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4"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6.25"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3.2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7:C7"/>
    <mergeCell ref="D6:H6"/>
    <mergeCell ref="D5:H5"/>
    <mergeCell ref="D4:H4"/>
    <mergeCell ref="D3:H3"/>
    <mergeCell ref="D2:H2"/>
    <mergeCell ref="A14:C14"/>
    <mergeCell ref="A15:C15"/>
    <mergeCell ref="A2:C2"/>
    <mergeCell ref="A3:C3"/>
    <mergeCell ref="A4:C4"/>
    <mergeCell ref="A6:C6"/>
    <mergeCell ref="A5:C5"/>
    <mergeCell ref="D7:N7"/>
    <mergeCell ref="A16:C16"/>
    <mergeCell ref="A17:C17"/>
    <mergeCell ref="A18:C18"/>
    <mergeCell ref="A19:C19"/>
    <mergeCell ref="D9:D10"/>
    <mergeCell ref="E9:T9"/>
    <mergeCell ref="A11:C11"/>
    <mergeCell ref="A12:C12"/>
    <mergeCell ref="A13:C13"/>
    <mergeCell ref="B26:C26"/>
    <mergeCell ref="B27:C27"/>
    <mergeCell ref="A28:C28"/>
    <mergeCell ref="A29:C29"/>
    <mergeCell ref="B31:C31"/>
    <mergeCell ref="B32:C32"/>
    <mergeCell ref="A20:C20"/>
    <mergeCell ref="A21:C21"/>
    <mergeCell ref="A22:C22"/>
    <mergeCell ref="A23:C23"/>
    <mergeCell ref="B24:C24"/>
    <mergeCell ref="B25:C25"/>
    <mergeCell ref="A39:C39"/>
    <mergeCell ref="A40:C40"/>
    <mergeCell ref="A41:C41"/>
    <mergeCell ref="A42:C42"/>
    <mergeCell ref="A43:C43"/>
    <mergeCell ref="A44:C44"/>
    <mergeCell ref="B33:C33"/>
    <mergeCell ref="A34:C34"/>
    <mergeCell ref="A35:C35"/>
    <mergeCell ref="A36:C36"/>
    <mergeCell ref="A37:C37"/>
    <mergeCell ref="A38:C38"/>
    <mergeCell ref="B51:C51"/>
    <mergeCell ref="B52:C52"/>
    <mergeCell ref="B53:C53"/>
    <mergeCell ref="B54:C54"/>
    <mergeCell ref="A55:C55"/>
    <mergeCell ref="A56:C56"/>
    <mergeCell ref="A45:C45"/>
    <mergeCell ref="A46:C46"/>
    <mergeCell ref="A47:C47"/>
    <mergeCell ref="A48:C48"/>
    <mergeCell ref="A49:C49"/>
    <mergeCell ref="A50:C50"/>
    <mergeCell ref="A63:C63"/>
    <mergeCell ref="A64:C64"/>
    <mergeCell ref="A65:C65"/>
    <mergeCell ref="A66:C66"/>
    <mergeCell ref="A67:C67"/>
    <mergeCell ref="A68:C68"/>
    <mergeCell ref="A57:C57"/>
    <mergeCell ref="A58:C58"/>
    <mergeCell ref="A59:C59"/>
    <mergeCell ref="A60:C60"/>
    <mergeCell ref="A61:C61"/>
    <mergeCell ref="A62:C62"/>
    <mergeCell ref="A75:C75"/>
    <mergeCell ref="A76:C76"/>
    <mergeCell ref="A77:C77"/>
    <mergeCell ref="A78:C78"/>
    <mergeCell ref="A79:C79"/>
    <mergeCell ref="A80:C80"/>
    <mergeCell ref="A69:C69"/>
    <mergeCell ref="A70:C70"/>
    <mergeCell ref="A71:C71"/>
    <mergeCell ref="A72:C72"/>
    <mergeCell ref="A73:C73"/>
    <mergeCell ref="A74:C74"/>
    <mergeCell ref="A87:C87"/>
    <mergeCell ref="A88:C88"/>
    <mergeCell ref="A89:C89"/>
    <mergeCell ref="A90:C90"/>
    <mergeCell ref="A91:C91"/>
    <mergeCell ref="A92:C92"/>
    <mergeCell ref="A81:C81"/>
    <mergeCell ref="A82:C82"/>
    <mergeCell ref="A83:C83"/>
    <mergeCell ref="A84:C84"/>
    <mergeCell ref="A85:C85"/>
    <mergeCell ref="A86:C86"/>
    <mergeCell ref="A99:C99"/>
    <mergeCell ref="A100:C100"/>
    <mergeCell ref="A101:C101"/>
    <mergeCell ref="A102:C102"/>
    <mergeCell ref="A103:C103"/>
    <mergeCell ref="A104:C104"/>
    <mergeCell ref="A93:C93"/>
    <mergeCell ref="A94:C94"/>
    <mergeCell ref="A95:C95"/>
    <mergeCell ref="A96:C96"/>
    <mergeCell ref="A97:C97"/>
    <mergeCell ref="A98:C98"/>
    <mergeCell ref="A113:C113"/>
    <mergeCell ref="E113:F113"/>
    <mergeCell ref="A114:C114"/>
    <mergeCell ref="E114:F114"/>
    <mergeCell ref="A115:C115"/>
    <mergeCell ref="E115:F115"/>
    <mergeCell ref="A105:C105"/>
    <mergeCell ref="A106:C106"/>
    <mergeCell ref="A107:C107"/>
    <mergeCell ref="A108:C108"/>
    <mergeCell ref="A109:C109"/>
    <mergeCell ref="D112:F112"/>
    <mergeCell ref="A120:C120"/>
    <mergeCell ref="E120:F120"/>
    <mergeCell ref="A121:C121"/>
    <mergeCell ref="E121:F121"/>
    <mergeCell ref="A118:C118"/>
    <mergeCell ref="E118:F118"/>
    <mergeCell ref="A119:C119"/>
    <mergeCell ref="E119:F119"/>
    <mergeCell ref="A116:C116"/>
    <mergeCell ref="E116:F116"/>
    <mergeCell ref="A117:C117"/>
    <mergeCell ref="E117:F117"/>
    <mergeCell ref="A126:C126"/>
    <mergeCell ref="E126:F126"/>
    <mergeCell ref="A127:C127"/>
    <mergeCell ref="E127:F127"/>
    <mergeCell ref="A124:C124"/>
    <mergeCell ref="E124:F124"/>
    <mergeCell ref="A125:C125"/>
    <mergeCell ref="E125:F125"/>
    <mergeCell ref="A122:C122"/>
    <mergeCell ref="E122:F122"/>
    <mergeCell ref="A123:C123"/>
    <mergeCell ref="E123:F123"/>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H149:J149"/>
    <mergeCell ref="K149:M149"/>
    <mergeCell ref="N149:P149"/>
    <mergeCell ref="A150:D150"/>
    <mergeCell ref="E150:G150"/>
    <mergeCell ref="H150:J150"/>
    <mergeCell ref="K150:M150"/>
    <mergeCell ref="N150:P150"/>
    <mergeCell ref="A147:D147"/>
    <mergeCell ref="E147:G147"/>
    <mergeCell ref="H147:J147"/>
    <mergeCell ref="K147:M147"/>
    <mergeCell ref="N147:P147"/>
    <mergeCell ref="A148:D148"/>
    <mergeCell ref="E148:G148"/>
    <mergeCell ref="H148:J148"/>
    <mergeCell ref="K148:M148"/>
    <mergeCell ref="N148:P148"/>
    <mergeCell ref="A1:O1"/>
    <mergeCell ref="P1:T1"/>
    <mergeCell ref="A153:D153"/>
    <mergeCell ref="E153:G153"/>
    <mergeCell ref="H153:J153"/>
    <mergeCell ref="K153:M153"/>
    <mergeCell ref="N153:P153"/>
    <mergeCell ref="A154:D154"/>
    <mergeCell ref="E154:G154"/>
    <mergeCell ref="H154:J154"/>
    <mergeCell ref="K154:M154"/>
    <mergeCell ref="N154:P154"/>
    <mergeCell ref="A151:D151"/>
    <mergeCell ref="E151:G151"/>
    <mergeCell ref="H151:J151"/>
    <mergeCell ref="K151:M151"/>
    <mergeCell ref="N151:P151"/>
    <mergeCell ref="A152:D152"/>
    <mergeCell ref="E152:G152"/>
    <mergeCell ref="H152:J152"/>
    <mergeCell ref="K152:M152"/>
    <mergeCell ref="N152:P152"/>
    <mergeCell ref="A149:D149"/>
    <mergeCell ref="E149:G149"/>
  </mergeCells>
  <phoneticPr fontId="2" type="noConversion"/>
  <conditionalFormatting sqref="A149:D152">
    <cfRule type="containsText" dxfId="145" priority="44" operator="containsText" text="Insert Test Name (and Type)">
      <formula>NOT(ISERROR(SEARCH("Insert Test Name (and Type)",A149)))</formula>
    </cfRule>
  </conditionalFormatting>
  <conditionalFormatting sqref="A154:D154">
    <cfRule type="containsText" dxfId="144" priority="43" operator="containsText" text="Insert Test Name (and Type)">
      <formula>NOT(ISERROR(SEARCH("Insert Test Name (and Type)",A154)))</formula>
    </cfRule>
  </conditionalFormatting>
  <conditionalFormatting sqref="P1">
    <cfRule type="containsText" dxfId="143" priority="29" operator="containsText" text="Enter Semester/Year">
      <formula>NOT(ISERROR(SEARCH("Enter Semester/Year",P1)))</formula>
    </cfRule>
    <cfRule type="containsText" dxfId="142" priority="30" operator="containsText" text="Enter Semester/Year ">
      <formula>NOT(ISERROR(SEARCH("Enter Semester/Year ",P1)))</formula>
    </cfRule>
  </conditionalFormatting>
  <conditionalFormatting sqref="P1">
    <cfRule type="containsText" dxfId="141" priority="28" operator="containsText" text="Enter Semester/Year (e.g. Fall 2014)">
      <formula>NOT(ISERROR(SEARCH("Enter Semester/Year (e.g. Fall 2014)",P1)))</formula>
    </cfRule>
  </conditionalFormatting>
  <conditionalFormatting sqref="D2:H2">
    <cfRule type="containsText" dxfId="140" priority="7" operator="containsText" text="Enter Student Name">
      <formula>NOT(ISERROR(SEARCH("Enter Student Name",D2)))</formula>
    </cfRule>
  </conditionalFormatting>
  <conditionalFormatting sqref="D3:H3">
    <cfRule type="containsText" dxfId="139" priority="6" operator="containsText" text="Enter Student ID#">
      <formula>NOT(ISERROR(SEARCH("Enter Student ID#",D3)))</formula>
    </cfRule>
  </conditionalFormatting>
  <conditionalFormatting sqref="D4:H4">
    <cfRule type="containsText" dxfId="138" priority="5" operator="containsText" text="Enter McGill Supervisor Name">
      <formula>NOT(ISERROR(SEARCH("Enter McGill Supervisor Name",D4)))</formula>
    </cfRule>
  </conditionalFormatting>
  <conditionalFormatting sqref="D5:H5">
    <cfRule type="containsText" dxfId="137" priority="4" operator="containsText" text="Enter Site Supervisor Name">
      <formula>NOT(ISERROR(SEARCH("Enter Site Supervisor Name",D5)))</formula>
    </cfRule>
  </conditionalFormatting>
  <conditionalFormatting sqref="D6:H6">
    <cfRule type="containsText" dxfId="136" priority="3" operator="containsText" text="Enter Practicum Location">
      <formula>NOT(ISERROR(SEARCH("Enter Practicum Location",D6)))</formula>
    </cfRule>
  </conditionalFormatting>
  <conditionalFormatting sqref="D7">
    <cfRule type="containsText" dxfId="135"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247</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2"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1.75"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1"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4.75"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3.2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7:C7"/>
    <mergeCell ref="A14:C14"/>
    <mergeCell ref="A15:C15"/>
    <mergeCell ref="A1:O1"/>
    <mergeCell ref="P1:T1"/>
    <mergeCell ref="A2:C2"/>
    <mergeCell ref="D2:H2"/>
    <mergeCell ref="A3:C3"/>
    <mergeCell ref="D3:H3"/>
    <mergeCell ref="A4:C4"/>
    <mergeCell ref="D4:H4"/>
    <mergeCell ref="A5:C5"/>
    <mergeCell ref="D5:H5"/>
    <mergeCell ref="A6:C6"/>
    <mergeCell ref="D6:H6"/>
    <mergeCell ref="D7:N7"/>
    <mergeCell ref="A16:C16"/>
    <mergeCell ref="A17:C17"/>
    <mergeCell ref="A18:C18"/>
    <mergeCell ref="A19:C19"/>
    <mergeCell ref="D9:D10"/>
    <mergeCell ref="E9:T9"/>
    <mergeCell ref="A11:C11"/>
    <mergeCell ref="A12:C12"/>
    <mergeCell ref="A13:C13"/>
    <mergeCell ref="B26:C26"/>
    <mergeCell ref="B27:C27"/>
    <mergeCell ref="A28:C28"/>
    <mergeCell ref="A29:C29"/>
    <mergeCell ref="B31:C31"/>
    <mergeCell ref="B32:C32"/>
    <mergeCell ref="A20:C20"/>
    <mergeCell ref="A21:C21"/>
    <mergeCell ref="A22:C22"/>
    <mergeCell ref="A23:C23"/>
    <mergeCell ref="B24:C24"/>
    <mergeCell ref="B25:C25"/>
    <mergeCell ref="A39:C39"/>
    <mergeCell ref="A40:C40"/>
    <mergeCell ref="A41:C41"/>
    <mergeCell ref="A42:C42"/>
    <mergeCell ref="A43:C43"/>
    <mergeCell ref="A44:C44"/>
    <mergeCell ref="B33:C33"/>
    <mergeCell ref="A34:C34"/>
    <mergeCell ref="A35:C35"/>
    <mergeCell ref="A36:C36"/>
    <mergeCell ref="A37:C37"/>
    <mergeCell ref="A38:C38"/>
    <mergeCell ref="B51:C51"/>
    <mergeCell ref="B52:C52"/>
    <mergeCell ref="B53:C53"/>
    <mergeCell ref="B54:C54"/>
    <mergeCell ref="A55:C55"/>
    <mergeCell ref="A56:C56"/>
    <mergeCell ref="A45:C45"/>
    <mergeCell ref="A46:C46"/>
    <mergeCell ref="A47:C47"/>
    <mergeCell ref="A48:C48"/>
    <mergeCell ref="A49:C49"/>
    <mergeCell ref="A50:C50"/>
    <mergeCell ref="A63:C63"/>
    <mergeCell ref="A64:C64"/>
    <mergeCell ref="A65:C65"/>
    <mergeCell ref="A66:C66"/>
    <mergeCell ref="A67:C67"/>
    <mergeCell ref="A68:C68"/>
    <mergeCell ref="A57:C57"/>
    <mergeCell ref="A58:C58"/>
    <mergeCell ref="A59:C59"/>
    <mergeCell ref="A60:C60"/>
    <mergeCell ref="A61:C61"/>
    <mergeCell ref="A62:C62"/>
    <mergeCell ref="A75:C75"/>
    <mergeCell ref="A76:C76"/>
    <mergeCell ref="A77:C77"/>
    <mergeCell ref="A78:C78"/>
    <mergeCell ref="A79:C79"/>
    <mergeCell ref="A80:C80"/>
    <mergeCell ref="A69:C69"/>
    <mergeCell ref="A70:C70"/>
    <mergeCell ref="A71:C71"/>
    <mergeCell ref="A72:C72"/>
    <mergeCell ref="A73:C73"/>
    <mergeCell ref="A74:C74"/>
    <mergeCell ref="A87:C87"/>
    <mergeCell ref="A88:C88"/>
    <mergeCell ref="A89:C89"/>
    <mergeCell ref="A90:C90"/>
    <mergeCell ref="A91:C91"/>
    <mergeCell ref="A92:C92"/>
    <mergeCell ref="A81:C81"/>
    <mergeCell ref="A82:C82"/>
    <mergeCell ref="A83:C83"/>
    <mergeCell ref="A84:C84"/>
    <mergeCell ref="A85:C85"/>
    <mergeCell ref="A86:C86"/>
    <mergeCell ref="A99:C99"/>
    <mergeCell ref="A100:C100"/>
    <mergeCell ref="A101:C101"/>
    <mergeCell ref="A102:C102"/>
    <mergeCell ref="A103:C103"/>
    <mergeCell ref="A104:C104"/>
    <mergeCell ref="A93:C93"/>
    <mergeCell ref="A94:C94"/>
    <mergeCell ref="A95:C95"/>
    <mergeCell ref="A96:C96"/>
    <mergeCell ref="A97:C97"/>
    <mergeCell ref="A98:C98"/>
    <mergeCell ref="A113:C113"/>
    <mergeCell ref="E113:F113"/>
    <mergeCell ref="A114:C114"/>
    <mergeCell ref="E114:F114"/>
    <mergeCell ref="A115:C115"/>
    <mergeCell ref="E115:F115"/>
    <mergeCell ref="A105:C105"/>
    <mergeCell ref="A106:C106"/>
    <mergeCell ref="A107:C107"/>
    <mergeCell ref="A108:C108"/>
    <mergeCell ref="A109:C109"/>
    <mergeCell ref="D112:F112"/>
    <mergeCell ref="A120:C120"/>
    <mergeCell ref="E120:F120"/>
    <mergeCell ref="A121:C121"/>
    <mergeCell ref="E121:F121"/>
    <mergeCell ref="A118:C118"/>
    <mergeCell ref="E118:F118"/>
    <mergeCell ref="A119:C119"/>
    <mergeCell ref="E119:F119"/>
    <mergeCell ref="A116:C116"/>
    <mergeCell ref="E116:F116"/>
    <mergeCell ref="A117:C117"/>
    <mergeCell ref="E117:F117"/>
    <mergeCell ref="A126:C126"/>
    <mergeCell ref="E126:F126"/>
    <mergeCell ref="A127:C127"/>
    <mergeCell ref="E127:F127"/>
    <mergeCell ref="A124:C124"/>
    <mergeCell ref="E124:F124"/>
    <mergeCell ref="A125:C125"/>
    <mergeCell ref="E125:F125"/>
    <mergeCell ref="A122:C122"/>
    <mergeCell ref="E122:F122"/>
    <mergeCell ref="A123:C123"/>
    <mergeCell ref="E123:F123"/>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47:D147"/>
    <mergeCell ref="E147:G147"/>
    <mergeCell ref="H147:J147"/>
    <mergeCell ref="K147:M147"/>
    <mergeCell ref="N147:P147"/>
    <mergeCell ref="A148:D148"/>
    <mergeCell ref="E148:G148"/>
    <mergeCell ref="H148:J148"/>
    <mergeCell ref="K148:M148"/>
    <mergeCell ref="N148:P148"/>
    <mergeCell ref="A149:D149"/>
    <mergeCell ref="E149:G149"/>
    <mergeCell ref="H149:J149"/>
    <mergeCell ref="K149:M149"/>
    <mergeCell ref="N149:P149"/>
    <mergeCell ref="A150:D150"/>
    <mergeCell ref="E150:G150"/>
    <mergeCell ref="H150:J150"/>
    <mergeCell ref="K150:M150"/>
    <mergeCell ref="N150:P150"/>
    <mergeCell ref="A151:D151"/>
    <mergeCell ref="E151:G151"/>
    <mergeCell ref="H151:J151"/>
    <mergeCell ref="K151:M151"/>
    <mergeCell ref="N151:P151"/>
    <mergeCell ref="A152:D152"/>
    <mergeCell ref="E152:G152"/>
    <mergeCell ref="H152:J152"/>
    <mergeCell ref="K152:M152"/>
    <mergeCell ref="N152:P152"/>
    <mergeCell ref="A153:D153"/>
    <mergeCell ref="E153:G153"/>
    <mergeCell ref="H153:J153"/>
    <mergeCell ref="K153:M153"/>
    <mergeCell ref="N153:P153"/>
    <mergeCell ref="A154:D154"/>
    <mergeCell ref="E154:G154"/>
    <mergeCell ref="H154:J154"/>
    <mergeCell ref="K154:M154"/>
    <mergeCell ref="N154:P154"/>
  </mergeCells>
  <phoneticPr fontId="2" type="noConversion"/>
  <conditionalFormatting sqref="A149:D152">
    <cfRule type="containsText" dxfId="134" priority="44" operator="containsText" text="Insert Test Name (and Type)">
      <formula>NOT(ISERROR(SEARCH("Insert Test Name (and Type)",A149)))</formula>
    </cfRule>
  </conditionalFormatting>
  <conditionalFormatting sqref="A154:D154">
    <cfRule type="containsText" dxfId="133" priority="43" operator="containsText" text="Insert Test Name (and Type)">
      <formula>NOT(ISERROR(SEARCH("Insert Test Name (and Type)",A154)))</formula>
    </cfRule>
  </conditionalFormatting>
  <conditionalFormatting sqref="P1">
    <cfRule type="containsText" dxfId="132" priority="29" operator="containsText" text="Enter Semester/Year">
      <formula>NOT(ISERROR(SEARCH("Enter Semester/Year",P1)))</formula>
    </cfRule>
    <cfRule type="containsText" dxfId="131" priority="30" operator="containsText" text="Enter Semester/Year ">
      <formula>NOT(ISERROR(SEARCH("Enter Semester/Year ",P1)))</formula>
    </cfRule>
  </conditionalFormatting>
  <conditionalFormatting sqref="P1">
    <cfRule type="containsText" dxfId="130" priority="28" operator="containsText" text="Enter Semester/Year (e.g. Fall 2014)">
      <formula>NOT(ISERROR(SEARCH("Enter Semester/Year (e.g. Fall 2014)",P1)))</formula>
    </cfRule>
  </conditionalFormatting>
  <conditionalFormatting sqref="D2:H2">
    <cfRule type="containsText" dxfId="129" priority="7" operator="containsText" text="Enter Student Name">
      <formula>NOT(ISERROR(SEARCH("Enter Student Name",D2)))</formula>
    </cfRule>
  </conditionalFormatting>
  <conditionalFormatting sqref="D3:H3">
    <cfRule type="containsText" dxfId="128" priority="6" operator="containsText" text="Enter Student ID#">
      <formula>NOT(ISERROR(SEARCH("Enter Student ID#",D3)))</formula>
    </cfRule>
  </conditionalFormatting>
  <conditionalFormatting sqref="D4:H4">
    <cfRule type="containsText" dxfId="127" priority="5" operator="containsText" text="Enter McGill Supervisor Name">
      <formula>NOT(ISERROR(SEARCH("Enter McGill Supervisor Name",D4)))</formula>
    </cfRule>
  </conditionalFormatting>
  <conditionalFormatting sqref="D5:H5">
    <cfRule type="containsText" dxfId="126" priority="4" operator="containsText" text="Enter Site Supervisor Name">
      <formula>NOT(ISERROR(SEARCH("Enter Site Supervisor Name",D5)))</formula>
    </cfRule>
  </conditionalFormatting>
  <conditionalFormatting sqref="D6:H6">
    <cfRule type="containsText" dxfId="125" priority="3" operator="containsText" text="Enter Practicum Location">
      <formula>NOT(ISERROR(SEARCH("Enter Practicum Location",D6)))</formula>
    </cfRule>
  </conditionalFormatting>
  <conditionalFormatting sqref="D7">
    <cfRule type="containsText" dxfId="124"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Z169"/>
  <sheetViews>
    <sheetView workbookViewId="0">
      <selection activeCell="D7" sqref="D7:N7"/>
    </sheetView>
  </sheetViews>
  <sheetFormatPr defaultColWidth="10.75" defaultRowHeight="10.5" x14ac:dyDescent="0.15"/>
  <cols>
    <col min="1" max="1" width="3" style="23" customWidth="1"/>
    <col min="2" max="2" width="6" style="22" customWidth="1"/>
    <col min="3" max="3" width="21.875" style="22" customWidth="1"/>
    <col min="4" max="4" width="10.75" style="23" customWidth="1"/>
    <col min="5" max="6" width="4.875" style="23" customWidth="1"/>
    <col min="7" max="7" width="5.25" style="23" customWidth="1"/>
    <col min="8" max="8" width="4.375" style="23" customWidth="1"/>
    <col min="9" max="9" width="4.25" style="23" customWidth="1"/>
    <col min="10" max="10" width="4.625" style="23" customWidth="1"/>
    <col min="11" max="11" width="5.25" style="23" customWidth="1"/>
    <col min="12" max="12" width="4.75" style="23" customWidth="1"/>
    <col min="13" max="13" width="5" style="23" customWidth="1"/>
    <col min="14" max="14" width="5.25" style="23" customWidth="1"/>
    <col min="15" max="16" width="4.75" style="23" customWidth="1"/>
    <col min="17" max="17" width="4.875" style="23" customWidth="1"/>
    <col min="18" max="18" width="5.125" style="23" customWidth="1"/>
    <col min="19" max="19" width="5" style="23" customWidth="1"/>
    <col min="20" max="20" width="5.25" style="23" customWidth="1"/>
    <col min="21" max="21" width="10.75" style="244"/>
    <col min="22" max="16384" width="10.75" style="23"/>
  </cols>
  <sheetData>
    <row r="1" spans="1:26" ht="11.25" customHeight="1" thickBot="1" x14ac:dyDescent="0.2">
      <c r="A1" s="533" t="s">
        <v>248</v>
      </c>
      <c r="B1" s="516"/>
      <c r="C1" s="516"/>
      <c r="D1" s="516"/>
      <c r="E1" s="516"/>
      <c r="F1" s="516"/>
      <c r="G1" s="516"/>
      <c r="H1" s="516"/>
      <c r="I1" s="516"/>
      <c r="J1" s="516"/>
      <c r="K1" s="516"/>
      <c r="L1" s="516"/>
      <c r="M1" s="516"/>
      <c r="N1" s="516"/>
      <c r="O1" s="516"/>
      <c r="P1" s="391" t="s">
        <v>240</v>
      </c>
      <c r="Q1" s="391"/>
      <c r="R1" s="391"/>
      <c r="S1" s="391"/>
      <c r="T1" s="392"/>
      <c r="U1" s="245"/>
    </row>
    <row r="2" spans="1:26" ht="12" customHeight="1" x14ac:dyDescent="0.15">
      <c r="A2" s="517" t="s">
        <v>173</v>
      </c>
      <c r="B2" s="518"/>
      <c r="C2" s="518"/>
      <c r="D2" s="519" t="s">
        <v>413</v>
      </c>
      <c r="E2" s="520"/>
      <c r="F2" s="520"/>
      <c r="G2" s="520"/>
      <c r="H2" s="521"/>
      <c r="I2" s="237"/>
      <c r="J2" s="237"/>
      <c r="K2" s="237"/>
      <c r="L2" s="16"/>
      <c r="M2" s="16"/>
      <c r="N2" s="16"/>
      <c r="O2" s="16"/>
      <c r="P2" s="16"/>
      <c r="Q2" s="16"/>
      <c r="R2" s="16"/>
      <c r="S2" s="16"/>
      <c r="T2" s="16"/>
      <c r="U2" s="55"/>
    </row>
    <row r="3" spans="1:26" ht="12" customHeight="1" x14ac:dyDescent="0.15">
      <c r="A3" s="522" t="s">
        <v>116</v>
      </c>
      <c r="B3" s="523"/>
      <c r="C3" s="523"/>
      <c r="D3" s="524" t="s">
        <v>238</v>
      </c>
      <c r="E3" s="525"/>
      <c r="F3" s="525"/>
      <c r="G3" s="525"/>
      <c r="H3" s="526"/>
      <c r="I3" s="237"/>
      <c r="J3" s="237"/>
      <c r="K3" s="237"/>
      <c r="L3" s="16"/>
      <c r="M3" s="16"/>
      <c r="N3" s="16"/>
      <c r="O3" s="16"/>
      <c r="P3" s="16"/>
      <c r="Q3" s="16"/>
      <c r="R3" s="16"/>
      <c r="S3" s="16"/>
      <c r="T3" s="16"/>
    </row>
    <row r="4" spans="1:26" ht="12" customHeight="1" x14ac:dyDescent="0.15">
      <c r="A4" s="522" t="s">
        <v>41</v>
      </c>
      <c r="B4" s="523"/>
      <c r="C4" s="523"/>
      <c r="D4" s="524" t="s">
        <v>236</v>
      </c>
      <c r="E4" s="525"/>
      <c r="F4" s="525"/>
      <c r="G4" s="525"/>
      <c r="H4" s="526"/>
      <c r="I4" s="237"/>
      <c r="J4" s="237"/>
      <c r="K4" s="237"/>
      <c r="L4" s="237"/>
      <c r="M4" s="16"/>
      <c r="N4" s="16"/>
      <c r="O4" s="16"/>
      <c r="P4" s="16"/>
      <c r="Q4" s="16"/>
      <c r="R4" s="16"/>
      <c r="S4" s="16"/>
      <c r="T4" s="16"/>
    </row>
    <row r="5" spans="1:26" ht="12" customHeight="1" x14ac:dyDescent="0.15">
      <c r="A5" s="522" t="s">
        <v>42</v>
      </c>
      <c r="B5" s="523"/>
      <c r="C5" s="523"/>
      <c r="D5" s="524" t="s">
        <v>237</v>
      </c>
      <c r="E5" s="525"/>
      <c r="F5" s="525"/>
      <c r="G5" s="525"/>
      <c r="H5" s="526"/>
      <c r="I5" s="237"/>
      <c r="J5" s="237"/>
      <c r="K5" s="237"/>
      <c r="L5" s="249"/>
      <c r="M5" s="16"/>
      <c r="N5" s="16"/>
      <c r="O5" s="16"/>
      <c r="P5" s="16"/>
      <c r="Q5" s="16"/>
      <c r="R5" s="16"/>
      <c r="S5" s="16"/>
      <c r="T5" s="16"/>
    </row>
    <row r="6" spans="1:26" ht="12" customHeight="1" thickBot="1" x14ac:dyDescent="0.2">
      <c r="A6" s="522" t="s">
        <v>43</v>
      </c>
      <c r="B6" s="523"/>
      <c r="C6" s="523"/>
      <c r="D6" s="524" t="s">
        <v>239</v>
      </c>
      <c r="E6" s="525"/>
      <c r="F6" s="525"/>
      <c r="G6" s="525"/>
      <c r="H6" s="526"/>
      <c r="I6" s="237"/>
      <c r="J6" s="237"/>
      <c r="K6" s="237"/>
      <c r="L6" s="249"/>
      <c r="M6" s="16"/>
      <c r="N6" s="16"/>
      <c r="O6" s="16"/>
      <c r="P6" s="16"/>
      <c r="Q6" s="16"/>
      <c r="R6" s="16"/>
      <c r="S6" s="16"/>
      <c r="T6" s="16"/>
    </row>
    <row r="7" spans="1:26" ht="12" customHeight="1" thickBot="1" x14ac:dyDescent="0.2">
      <c r="A7" s="514" t="s">
        <v>59</v>
      </c>
      <c r="B7" s="515"/>
      <c r="C7" s="515"/>
      <c r="D7" s="530" t="s">
        <v>411</v>
      </c>
      <c r="E7" s="531"/>
      <c r="F7" s="531"/>
      <c r="G7" s="531"/>
      <c r="H7" s="531"/>
      <c r="I7" s="531"/>
      <c r="J7" s="531"/>
      <c r="K7" s="531"/>
      <c r="L7" s="531"/>
      <c r="M7" s="531"/>
      <c r="N7" s="532"/>
      <c r="O7" s="16"/>
      <c r="P7" s="16"/>
      <c r="Q7" s="16"/>
      <c r="R7" s="16"/>
      <c r="S7" s="16"/>
      <c r="T7" s="16"/>
    </row>
    <row r="8" spans="1:26" ht="11.25" thickBot="1" x14ac:dyDescent="0.2">
      <c r="A8" s="20"/>
      <c r="B8" s="21"/>
      <c r="E8" s="75"/>
      <c r="F8" s="75"/>
      <c r="G8" s="75"/>
      <c r="H8" s="75"/>
      <c r="I8" s="16"/>
      <c r="J8" s="75"/>
      <c r="K8" s="75"/>
      <c r="L8" s="16"/>
      <c r="M8" s="16"/>
      <c r="N8" s="16"/>
      <c r="O8" s="16"/>
      <c r="P8" s="16"/>
      <c r="Q8" s="16"/>
      <c r="R8" s="16"/>
      <c r="S8" s="16"/>
      <c r="T8" s="16"/>
    </row>
    <row r="9" spans="1:26" ht="23.1" customHeight="1" thickBot="1" x14ac:dyDescent="0.2">
      <c r="A9" s="20"/>
      <c r="B9" s="21"/>
      <c r="D9" s="509" t="s">
        <v>40</v>
      </c>
      <c r="E9" s="476" t="s">
        <v>2</v>
      </c>
      <c r="F9" s="477"/>
      <c r="G9" s="477"/>
      <c r="H9" s="477"/>
      <c r="I9" s="477"/>
      <c r="J9" s="477"/>
      <c r="K9" s="477"/>
      <c r="L9" s="477"/>
      <c r="M9" s="477"/>
      <c r="N9" s="477"/>
      <c r="O9" s="477"/>
      <c r="P9" s="477"/>
      <c r="Q9" s="477"/>
      <c r="R9" s="477"/>
      <c r="S9" s="477"/>
      <c r="T9" s="478"/>
    </row>
    <row r="10" spans="1:26" ht="21.95" customHeight="1" thickBot="1" x14ac:dyDescent="0.2">
      <c r="D10" s="510"/>
      <c r="E10" s="76" t="s">
        <v>174</v>
      </c>
      <c r="F10" s="77" t="s">
        <v>175</v>
      </c>
      <c r="G10" s="77" t="s">
        <v>176</v>
      </c>
      <c r="H10" s="77" t="s">
        <v>177</v>
      </c>
      <c r="I10" s="77" t="s">
        <v>178</v>
      </c>
      <c r="J10" s="77" t="s">
        <v>179</v>
      </c>
      <c r="K10" s="77" t="s">
        <v>180</v>
      </c>
      <c r="L10" s="77" t="s">
        <v>181</v>
      </c>
      <c r="M10" s="77" t="s">
        <v>182</v>
      </c>
      <c r="N10" s="77" t="s">
        <v>183</v>
      </c>
      <c r="O10" s="77" t="s">
        <v>184</v>
      </c>
      <c r="P10" s="77" t="s">
        <v>185</v>
      </c>
      <c r="Q10" s="77" t="s">
        <v>62</v>
      </c>
      <c r="R10" s="78" t="s">
        <v>102</v>
      </c>
      <c r="S10" s="79" t="s">
        <v>103</v>
      </c>
      <c r="T10" s="80" t="s">
        <v>63</v>
      </c>
    </row>
    <row r="11" spans="1:26" x14ac:dyDescent="0.15">
      <c r="A11" s="511" t="s">
        <v>214</v>
      </c>
      <c r="B11" s="512"/>
      <c r="C11" s="512"/>
      <c r="D11" s="199">
        <f>D12+D19+D22+D31</f>
        <v>0</v>
      </c>
      <c r="E11" s="81"/>
      <c r="F11" s="81"/>
      <c r="G11" s="81"/>
      <c r="H11" s="81"/>
      <c r="I11" s="81"/>
      <c r="J11" s="81"/>
      <c r="K11" s="81"/>
      <c r="L11" s="81"/>
      <c r="M11" s="81"/>
      <c r="N11" s="81"/>
      <c r="O11" s="81"/>
      <c r="P11" s="81"/>
      <c r="Q11" s="81"/>
      <c r="R11" s="81"/>
      <c r="S11" s="82"/>
      <c r="T11" s="37">
        <f>T12+T19+T22+T30++T34</f>
        <v>0</v>
      </c>
    </row>
    <row r="12" spans="1:26" ht="12.95" customHeight="1" x14ac:dyDescent="0.15">
      <c r="A12" s="513" t="s">
        <v>44</v>
      </c>
      <c r="B12" s="456"/>
      <c r="C12" s="457"/>
      <c r="D12" s="83">
        <f t="shared" ref="D12:S12" si="0">SUM(D13:D18)</f>
        <v>0</v>
      </c>
      <c r="E12" s="83">
        <f>SUM(E13:E18)</f>
        <v>0</v>
      </c>
      <c r="F12" s="83">
        <f t="shared" si="0"/>
        <v>0</v>
      </c>
      <c r="G12" s="83">
        <f t="shared" si="0"/>
        <v>0</v>
      </c>
      <c r="H12" s="83">
        <f t="shared" si="0"/>
        <v>0</v>
      </c>
      <c r="I12" s="83">
        <f t="shared" si="0"/>
        <v>0</v>
      </c>
      <c r="J12" s="83">
        <f t="shared" si="0"/>
        <v>0</v>
      </c>
      <c r="K12" s="83">
        <f t="shared" si="0"/>
        <v>0</v>
      </c>
      <c r="L12" s="83">
        <f t="shared" si="0"/>
        <v>0</v>
      </c>
      <c r="M12" s="83">
        <f t="shared" si="0"/>
        <v>0</v>
      </c>
      <c r="N12" s="83">
        <f t="shared" si="0"/>
        <v>0</v>
      </c>
      <c r="O12" s="83">
        <f t="shared" si="0"/>
        <v>0</v>
      </c>
      <c r="P12" s="83">
        <f t="shared" si="0"/>
        <v>0</v>
      </c>
      <c r="Q12" s="83">
        <f t="shared" si="0"/>
        <v>0</v>
      </c>
      <c r="R12" s="83">
        <f t="shared" si="0"/>
        <v>0</v>
      </c>
      <c r="S12" s="83">
        <f t="shared" si="0"/>
        <v>0</v>
      </c>
      <c r="T12" s="37">
        <f>SUM(E12:S12)</f>
        <v>0</v>
      </c>
    </row>
    <row r="13" spans="1:26" ht="12.95" customHeight="1" x14ac:dyDescent="0.15">
      <c r="A13" s="508" t="s">
        <v>97</v>
      </c>
      <c r="B13" s="471"/>
      <c r="C13" s="471"/>
      <c r="D13" s="97"/>
      <c r="E13" s="84"/>
      <c r="F13" s="85"/>
      <c r="G13" s="85"/>
      <c r="H13" s="85"/>
      <c r="I13" s="85"/>
      <c r="J13" s="85"/>
      <c r="K13" s="85"/>
      <c r="L13" s="85"/>
      <c r="M13" s="85"/>
      <c r="N13" s="85"/>
      <c r="O13" s="85"/>
      <c r="P13" s="85"/>
      <c r="Q13" s="85"/>
      <c r="R13" s="42"/>
      <c r="S13" s="86"/>
      <c r="T13" s="258">
        <f>SUM(E13:S13)</f>
        <v>0</v>
      </c>
      <c r="V13" s="149"/>
      <c r="W13" s="149"/>
      <c r="X13" s="149"/>
      <c r="Y13" s="149"/>
      <c r="Z13" s="149"/>
    </row>
    <row r="14" spans="1:26" ht="12.95" customHeight="1" x14ac:dyDescent="0.15">
      <c r="A14" s="508" t="s">
        <v>20</v>
      </c>
      <c r="B14" s="471"/>
      <c r="C14" s="471"/>
      <c r="D14" s="97"/>
      <c r="E14" s="84"/>
      <c r="F14" s="85"/>
      <c r="G14" s="85"/>
      <c r="H14" s="85"/>
      <c r="I14" s="85"/>
      <c r="J14" s="85"/>
      <c r="K14" s="85"/>
      <c r="L14" s="85"/>
      <c r="M14" s="85"/>
      <c r="N14" s="85"/>
      <c r="O14" s="85"/>
      <c r="P14" s="85"/>
      <c r="Q14" s="85"/>
      <c r="R14" s="42"/>
      <c r="S14" s="86"/>
      <c r="T14" s="258">
        <f t="shared" ref="T14:T46" si="1">SUM(E14:S14)</f>
        <v>0</v>
      </c>
      <c r="V14" s="149"/>
      <c r="W14" s="149"/>
      <c r="X14" s="149"/>
      <c r="Y14" s="149"/>
      <c r="Z14" s="149"/>
    </row>
    <row r="15" spans="1:26" ht="12.95" customHeight="1" x14ac:dyDescent="0.15">
      <c r="A15" s="508" t="s">
        <v>21</v>
      </c>
      <c r="B15" s="471"/>
      <c r="C15" s="471"/>
      <c r="D15" s="97"/>
      <c r="E15" s="84"/>
      <c r="F15" s="85"/>
      <c r="G15" s="85"/>
      <c r="H15" s="85"/>
      <c r="I15" s="85"/>
      <c r="J15" s="85"/>
      <c r="K15" s="85"/>
      <c r="L15" s="85"/>
      <c r="M15" s="85"/>
      <c r="N15" s="85"/>
      <c r="O15" s="85"/>
      <c r="P15" s="85"/>
      <c r="Q15" s="85"/>
      <c r="R15" s="42"/>
      <c r="S15" s="86"/>
      <c r="T15" s="258">
        <f t="shared" si="1"/>
        <v>0</v>
      </c>
      <c r="V15" s="149"/>
      <c r="W15" s="149"/>
      <c r="X15" s="149"/>
      <c r="Y15" s="149"/>
      <c r="Z15" s="149"/>
    </row>
    <row r="16" spans="1:26" ht="12.95" customHeight="1" x14ac:dyDescent="0.15">
      <c r="A16" s="508" t="s">
        <v>22</v>
      </c>
      <c r="B16" s="471"/>
      <c r="C16" s="471"/>
      <c r="D16" s="97"/>
      <c r="E16" s="84"/>
      <c r="F16" s="85"/>
      <c r="G16" s="85"/>
      <c r="H16" s="85"/>
      <c r="I16" s="85"/>
      <c r="J16" s="85"/>
      <c r="K16" s="85"/>
      <c r="L16" s="85"/>
      <c r="M16" s="85"/>
      <c r="N16" s="85"/>
      <c r="O16" s="85"/>
      <c r="P16" s="85"/>
      <c r="Q16" s="85"/>
      <c r="R16" s="42"/>
      <c r="S16" s="86"/>
      <c r="T16" s="258">
        <f t="shared" si="1"/>
        <v>0</v>
      </c>
      <c r="V16" s="149"/>
      <c r="W16" s="149"/>
      <c r="X16" s="149"/>
      <c r="Y16" s="149"/>
      <c r="Z16" s="149"/>
    </row>
    <row r="17" spans="1:26" ht="12.95" customHeight="1" x14ac:dyDescent="0.15">
      <c r="A17" s="508" t="s">
        <v>23</v>
      </c>
      <c r="B17" s="471"/>
      <c r="C17" s="471"/>
      <c r="D17" s="97"/>
      <c r="E17" s="84"/>
      <c r="F17" s="85"/>
      <c r="G17" s="85"/>
      <c r="H17" s="85"/>
      <c r="I17" s="85"/>
      <c r="J17" s="85"/>
      <c r="K17" s="85"/>
      <c r="L17" s="85"/>
      <c r="M17" s="85"/>
      <c r="N17" s="85"/>
      <c r="O17" s="85"/>
      <c r="P17" s="85"/>
      <c r="Q17" s="85"/>
      <c r="R17" s="42"/>
      <c r="S17" s="86"/>
      <c r="T17" s="258">
        <f t="shared" si="1"/>
        <v>0</v>
      </c>
      <c r="V17" s="149"/>
      <c r="W17" s="149"/>
      <c r="X17" s="149"/>
      <c r="Y17" s="149"/>
      <c r="Z17" s="149"/>
    </row>
    <row r="18" spans="1:26" ht="12.95" customHeight="1" x14ac:dyDescent="0.15">
      <c r="A18" s="508" t="s">
        <v>115</v>
      </c>
      <c r="B18" s="471"/>
      <c r="C18" s="471"/>
      <c r="D18" s="94"/>
      <c r="E18" s="84"/>
      <c r="F18" s="85"/>
      <c r="G18" s="85"/>
      <c r="H18" s="85"/>
      <c r="I18" s="85"/>
      <c r="J18" s="85"/>
      <c r="K18" s="85"/>
      <c r="L18" s="85"/>
      <c r="M18" s="85"/>
      <c r="N18" s="85"/>
      <c r="O18" s="85"/>
      <c r="P18" s="85"/>
      <c r="Q18" s="85"/>
      <c r="R18" s="42"/>
      <c r="S18" s="86"/>
      <c r="T18" s="258">
        <f t="shared" si="1"/>
        <v>0</v>
      </c>
      <c r="V18" s="149"/>
      <c r="W18" s="149"/>
      <c r="X18" s="149"/>
      <c r="Y18" s="149"/>
      <c r="Z18" s="149"/>
    </row>
    <row r="19" spans="1:26" ht="12.75" customHeight="1" x14ac:dyDescent="0.15">
      <c r="A19" s="498" t="s">
        <v>66</v>
      </c>
      <c r="B19" s="495"/>
      <c r="C19" s="495"/>
      <c r="D19" s="38">
        <f t="shared" ref="D19:S19" si="2">SUM(D20:D21)</f>
        <v>0</v>
      </c>
      <c r="E19" s="87">
        <f t="shared" si="2"/>
        <v>0</v>
      </c>
      <c r="F19" s="87">
        <f t="shared" si="2"/>
        <v>0</v>
      </c>
      <c r="G19" s="87">
        <f t="shared" si="2"/>
        <v>0</v>
      </c>
      <c r="H19" s="87">
        <f t="shared" si="2"/>
        <v>0</v>
      </c>
      <c r="I19" s="87">
        <f t="shared" si="2"/>
        <v>0</v>
      </c>
      <c r="J19" s="87">
        <f t="shared" si="2"/>
        <v>0</v>
      </c>
      <c r="K19" s="87">
        <f t="shared" si="2"/>
        <v>0</v>
      </c>
      <c r="L19" s="87">
        <f t="shared" si="2"/>
        <v>0</v>
      </c>
      <c r="M19" s="87">
        <f t="shared" si="2"/>
        <v>0</v>
      </c>
      <c r="N19" s="87">
        <f t="shared" si="2"/>
        <v>0</v>
      </c>
      <c r="O19" s="87">
        <f t="shared" si="2"/>
        <v>0</v>
      </c>
      <c r="P19" s="87">
        <f t="shared" si="2"/>
        <v>0</v>
      </c>
      <c r="Q19" s="87">
        <f t="shared" si="2"/>
        <v>0</v>
      </c>
      <c r="R19" s="87">
        <f t="shared" si="2"/>
        <v>0</v>
      </c>
      <c r="S19" s="87">
        <f t="shared" si="2"/>
        <v>0</v>
      </c>
      <c r="T19" s="37">
        <f t="shared" si="1"/>
        <v>0</v>
      </c>
      <c r="V19" s="149"/>
      <c r="W19" s="149"/>
      <c r="X19" s="149"/>
      <c r="Y19" s="149"/>
      <c r="Z19" s="149"/>
    </row>
    <row r="20" spans="1:26" ht="12.95" customHeight="1" x14ac:dyDescent="0.15">
      <c r="A20" s="497" t="s">
        <v>13</v>
      </c>
      <c r="B20" s="469"/>
      <c r="C20" s="469"/>
      <c r="D20" s="260"/>
      <c r="E20" s="88"/>
      <c r="F20" s="42"/>
      <c r="G20" s="42"/>
      <c r="H20" s="42"/>
      <c r="I20" s="42"/>
      <c r="J20" s="42"/>
      <c r="K20" s="42"/>
      <c r="L20" s="42"/>
      <c r="M20" s="42"/>
      <c r="N20" s="42"/>
      <c r="O20" s="42"/>
      <c r="P20" s="42"/>
      <c r="Q20" s="42"/>
      <c r="R20" s="42"/>
      <c r="S20" s="86"/>
      <c r="T20" s="258">
        <f t="shared" si="1"/>
        <v>0</v>
      </c>
      <c r="V20" s="149"/>
      <c r="W20" s="149"/>
      <c r="X20" s="149"/>
      <c r="Y20" s="149"/>
      <c r="Z20" s="149"/>
    </row>
    <row r="21" spans="1:26" ht="12.95" customHeight="1" x14ac:dyDescent="0.15">
      <c r="A21" s="497" t="s">
        <v>3</v>
      </c>
      <c r="B21" s="469"/>
      <c r="C21" s="469"/>
      <c r="D21" s="154"/>
      <c r="E21" s="88"/>
      <c r="F21" s="42"/>
      <c r="G21" s="42"/>
      <c r="H21" s="42"/>
      <c r="I21" s="42"/>
      <c r="J21" s="42"/>
      <c r="K21" s="42"/>
      <c r="L21" s="42"/>
      <c r="M21" s="42"/>
      <c r="N21" s="42"/>
      <c r="O21" s="42"/>
      <c r="P21" s="42"/>
      <c r="Q21" s="42"/>
      <c r="R21" s="42"/>
      <c r="S21" s="86"/>
      <c r="T21" s="258">
        <f t="shared" si="1"/>
        <v>0</v>
      </c>
      <c r="V21" s="149"/>
      <c r="W21" s="149"/>
      <c r="X21" s="149"/>
      <c r="Y21" s="149"/>
      <c r="Z21" s="149"/>
    </row>
    <row r="22" spans="1:26" ht="11.1" customHeight="1" x14ac:dyDescent="0.15">
      <c r="A22" s="498" t="s">
        <v>220</v>
      </c>
      <c r="B22" s="495"/>
      <c r="C22" s="495"/>
      <c r="D22" s="38">
        <f t="shared" ref="D22:S22" si="3">D23+D28+D29</f>
        <v>0</v>
      </c>
      <c r="E22" s="87">
        <f t="shared" si="3"/>
        <v>0</v>
      </c>
      <c r="F22" s="87">
        <f t="shared" si="3"/>
        <v>0</v>
      </c>
      <c r="G22" s="87">
        <f t="shared" si="3"/>
        <v>0</v>
      </c>
      <c r="H22" s="87">
        <f t="shared" si="3"/>
        <v>0</v>
      </c>
      <c r="I22" s="87">
        <f t="shared" si="3"/>
        <v>0</v>
      </c>
      <c r="J22" s="87">
        <f t="shared" si="3"/>
        <v>0</v>
      </c>
      <c r="K22" s="87">
        <f t="shared" si="3"/>
        <v>0</v>
      </c>
      <c r="L22" s="87">
        <f t="shared" si="3"/>
        <v>0</v>
      </c>
      <c r="M22" s="87">
        <f t="shared" si="3"/>
        <v>0</v>
      </c>
      <c r="N22" s="87">
        <f t="shared" si="3"/>
        <v>0</v>
      </c>
      <c r="O22" s="87">
        <f t="shared" si="3"/>
        <v>0</v>
      </c>
      <c r="P22" s="87">
        <f t="shared" si="3"/>
        <v>0</v>
      </c>
      <c r="Q22" s="87">
        <f t="shared" si="3"/>
        <v>0</v>
      </c>
      <c r="R22" s="87">
        <f t="shared" si="3"/>
        <v>0</v>
      </c>
      <c r="S22" s="87">
        <f t="shared" si="3"/>
        <v>0</v>
      </c>
      <c r="T22" s="37">
        <f t="shared" si="1"/>
        <v>0</v>
      </c>
    </row>
    <row r="23" spans="1:26" ht="14.1" customHeight="1" x14ac:dyDescent="0.15">
      <c r="A23" s="497" t="s">
        <v>219</v>
      </c>
      <c r="B23" s="469"/>
      <c r="C23" s="469"/>
      <c r="D23" s="188">
        <f t="shared" ref="D23:S23" si="4">SUM(D24:D27)</f>
        <v>0</v>
      </c>
      <c r="E23" s="221">
        <f t="shared" si="4"/>
        <v>0</v>
      </c>
      <c r="F23" s="221">
        <f t="shared" si="4"/>
        <v>0</v>
      </c>
      <c r="G23" s="221">
        <f t="shared" si="4"/>
        <v>0</v>
      </c>
      <c r="H23" s="221">
        <f t="shared" si="4"/>
        <v>0</v>
      </c>
      <c r="I23" s="221">
        <f t="shared" si="4"/>
        <v>0</v>
      </c>
      <c r="J23" s="221">
        <f t="shared" si="4"/>
        <v>0</v>
      </c>
      <c r="K23" s="221">
        <f t="shared" si="4"/>
        <v>0</v>
      </c>
      <c r="L23" s="221">
        <f t="shared" si="4"/>
        <v>0</v>
      </c>
      <c r="M23" s="221">
        <f t="shared" si="4"/>
        <v>0</v>
      </c>
      <c r="N23" s="221">
        <f t="shared" si="4"/>
        <v>0</v>
      </c>
      <c r="O23" s="221">
        <f t="shared" si="4"/>
        <v>0</v>
      </c>
      <c r="P23" s="221">
        <f t="shared" si="4"/>
        <v>0</v>
      </c>
      <c r="Q23" s="221">
        <f t="shared" si="4"/>
        <v>0</v>
      </c>
      <c r="R23" s="221">
        <f t="shared" si="4"/>
        <v>0</v>
      </c>
      <c r="S23" s="221">
        <f t="shared" si="4"/>
        <v>0</v>
      </c>
      <c r="T23" s="37">
        <f t="shared" si="1"/>
        <v>0</v>
      </c>
    </row>
    <row r="24" spans="1:26" ht="14.1" customHeight="1" x14ac:dyDescent="0.15">
      <c r="A24" s="272"/>
      <c r="B24" s="471" t="s">
        <v>18</v>
      </c>
      <c r="C24" s="471"/>
      <c r="D24" s="200"/>
      <c r="E24" s="90"/>
      <c r="F24" s="91"/>
      <c r="G24" s="91"/>
      <c r="H24" s="91"/>
      <c r="I24" s="91"/>
      <c r="J24" s="91"/>
      <c r="K24" s="91"/>
      <c r="L24" s="91"/>
      <c r="M24" s="91"/>
      <c r="N24" s="91"/>
      <c r="O24" s="91"/>
      <c r="P24" s="91"/>
      <c r="Q24" s="91"/>
      <c r="R24" s="91"/>
      <c r="S24" s="92"/>
      <c r="T24" s="258">
        <f t="shared" si="1"/>
        <v>0</v>
      </c>
    </row>
    <row r="25" spans="1:26" ht="14.1" customHeight="1" x14ac:dyDescent="0.15">
      <c r="A25" s="272"/>
      <c r="B25" s="471" t="s">
        <v>46</v>
      </c>
      <c r="C25" s="471"/>
      <c r="D25" s="200"/>
      <c r="E25" s="90"/>
      <c r="F25" s="91"/>
      <c r="G25" s="91"/>
      <c r="H25" s="91"/>
      <c r="I25" s="91"/>
      <c r="J25" s="91"/>
      <c r="K25" s="91"/>
      <c r="L25" s="91"/>
      <c r="M25" s="91"/>
      <c r="N25" s="91"/>
      <c r="O25" s="91"/>
      <c r="P25" s="91"/>
      <c r="Q25" s="91"/>
      <c r="R25" s="91"/>
      <c r="S25" s="92"/>
      <c r="T25" s="258">
        <f t="shared" si="1"/>
        <v>0</v>
      </c>
    </row>
    <row r="26" spans="1:26" ht="14.1" customHeight="1" x14ac:dyDescent="0.15">
      <c r="A26" s="272"/>
      <c r="B26" s="471" t="s">
        <v>109</v>
      </c>
      <c r="C26" s="471"/>
      <c r="D26" s="200"/>
      <c r="E26" s="90"/>
      <c r="F26" s="91"/>
      <c r="G26" s="91"/>
      <c r="H26" s="91"/>
      <c r="I26" s="91"/>
      <c r="J26" s="91"/>
      <c r="K26" s="91"/>
      <c r="L26" s="91"/>
      <c r="M26" s="91"/>
      <c r="N26" s="91"/>
      <c r="O26" s="91"/>
      <c r="P26" s="91"/>
      <c r="Q26" s="91"/>
      <c r="R26" s="91"/>
      <c r="S26" s="92"/>
      <c r="T26" s="258">
        <f t="shared" si="1"/>
        <v>0</v>
      </c>
    </row>
    <row r="27" spans="1:26" x14ac:dyDescent="0.15">
      <c r="A27" s="272"/>
      <c r="B27" s="471" t="s">
        <v>47</v>
      </c>
      <c r="C27" s="471"/>
      <c r="D27" s="200"/>
      <c r="E27" s="90"/>
      <c r="F27" s="91"/>
      <c r="G27" s="91"/>
      <c r="H27" s="91"/>
      <c r="I27" s="91"/>
      <c r="J27" s="91"/>
      <c r="K27" s="91"/>
      <c r="L27" s="91"/>
      <c r="M27" s="91"/>
      <c r="N27" s="91"/>
      <c r="O27" s="91"/>
      <c r="P27" s="91"/>
      <c r="Q27" s="91"/>
      <c r="R27" s="91"/>
      <c r="S27" s="92"/>
      <c r="T27" s="258">
        <f t="shared" si="1"/>
        <v>0</v>
      </c>
    </row>
    <row r="28" spans="1:26" ht="12.95" customHeight="1" x14ac:dyDescent="0.15">
      <c r="A28" s="497" t="s">
        <v>48</v>
      </c>
      <c r="B28" s="469"/>
      <c r="C28" s="469"/>
      <c r="D28" s="94"/>
      <c r="E28" s="90"/>
      <c r="F28" s="91"/>
      <c r="G28" s="91"/>
      <c r="H28" s="91"/>
      <c r="I28" s="91"/>
      <c r="J28" s="91"/>
      <c r="K28" s="91"/>
      <c r="L28" s="91"/>
      <c r="M28" s="91"/>
      <c r="N28" s="91"/>
      <c r="O28" s="91"/>
      <c r="P28" s="91"/>
      <c r="Q28" s="91"/>
      <c r="R28" s="91"/>
      <c r="S28" s="92"/>
      <c r="T28" s="258">
        <f t="shared" si="1"/>
        <v>0</v>
      </c>
    </row>
    <row r="29" spans="1:26" ht="12.95" customHeight="1" x14ac:dyDescent="0.15">
      <c r="A29" s="497" t="s">
        <v>4</v>
      </c>
      <c r="B29" s="469"/>
      <c r="C29" s="469"/>
      <c r="D29" s="94"/>
      <c r="E29" s="90"/>
      <c r="F29" s="91"/>
      <c r="G29" s="91"/>
      <c r="H29" s="91"/>
      <c r="I29" s="91"/>
      <c r="J29" s="91"/>
      <c r="K29" s="91"/>
      <c r="L29" s="91"/>
      <c r="M29" s="91"/>
      <c r="N29" s="91"/>
      <c r="O29" s="91"/>
      <c r="P29" s="91"/>
      <c r="Q29" s="91"/>
      <c r="R29" s="91"/>
      <c r="S29" s="92"/>
      <c r="T29" s="258">
        <f t="shared" si="1"/>
        <v>0</v>
      </c>
    </row>
    <row r="30" spans="1:26" x14ac:dyDescent="0.15">
      <c r="A30" s="273" t="s">
        <v>12</v>
      </c>
      <c r="B30" s="274"/>
      <c r="C30" s="275"/>
      <c r="D30" s="258">
        <f>SUM(D31:D33)</f>
        <v>0</v>
      </c>
      <c r="E30" s="89">
        <f>SUM(E31:E33)</f>
        <v>0</v>
      </c>
      <c r="F30" s="89">
        <f t="shared" ref="F30:S30" si="5">SUM(F31:F33)</f>
        <v>0</v>
      </c>
      <c r="G30" s="89">
        <f t="shared" si="5"/>
        <v>0</v>
      </c>
      <c r="H30" s="89">
        <f t="shared" si="5"/>
        <v>0</v>
      </c>
      <c r="I30" s="89">
        <f t="shared" si="5"/>
        <v>0</v>
      </c>
      <c r="J30" s="89">
        <f t="shared" si="5"/>
        <v>0</v>
      </c>
      <c r="K30" s="89">
        <f t="shared" si="5"/>
        <v>0</v>
      </c>
      <c r="L30" s="89">
        <f t="shared" si="5"/>
        <v>0</v>
      </c>
      <c r="M30" s="89">
        <f t="shared" si="5"/>
        <v>0</v>
      </c>
      <c r="N30" s="89">
        <f t="shared" si="5"/>
        <v>0</v>
      </c>
      <c r="O30" s="89">
        <f t="shared" si="5"/>
        <v>0</v>
      </c>
      <c r="P30" s="89">
        <f t="shared" si="5"/>
        <v>0</v>
      </c>
      <c r="Q30" s="89">
        <f t="shared" si="5"/>
        <v>0</v>
      </c>
      <c r="R30" s="89">
        <f t="shared" si="5"/>
        <v>0</v>
      </c>
      <c r="S30" s="89">
        <f t="shared" si="5"/>
        <v>0</v>
      </c>
      <c r="T30" s="37">
        <f t="shared" si="1"/>
        <v>0</v>
      </c>
    </row>
    <row r="31" spans="1:26" x14ac:dyDescent="0.15">
      <c r="A31" s="272"/>
      <c r="B31" s="469" t="s">
        <v>223</v>
      </c>
      <c r="C31" s="469"/>
      <c r="D31" s="93"/>
      <c r="E31" s="90"/>
      <c r="F31" s="91"/>
      <c r="G31" s="91"/>
      <c r="H31" s="91"/>
      <c r="I31" s="91"/>
      <c r="J31" s="91"/>
      <c r="K31" s="91"/>
      <c r="L31" s="91"/>
      <c r="M31" s="91"/>
      <c r="N31" s="91"/>
      <c r="O31" s="91"/>
      <c r="P31" s="91"/>
      <c r="Q31" s="91"/>
      <c r="R31" s="91"/>
      <c r="S31" s="92"/>
      <c r="T31" s="258">
        <f t="shared" si="1"/>
        <v>0</v>
      </c>
    </row>
    <row r="32" spans="1:26" x14ac:dyDescent="0.15">
      <c r="A32" s="272"/>
      <c r="B32" s="469" t="s">
        <v>234</v>
      </c>
      <c r="C32" s="469"/>
      <c r="D32" s="94"/>
      <c r="E32" s="90"/>
      <c r="F32" s="91"/>
      <c r="G32" s="91"/>
      <c r="H32" s="91"/>
      <c r="I32" s="91"/>
      <c r="J32" s="91"/>
      <c r="K32" s="91"/>
      <c r="L32" s="91"/>
      <c r="M32" s="91"/>
      <c r="N32" s="91"/>
      <c r="O32" s="91"/>
      <c r="P32" s="91"/>
      <c r="Q32" s="91"/>
      <c r="R32" s="91"/>
      <c r="S32" s="92"/>
      <c r="T32" s="258">
        <f t="shared" si="1"/>
        <v>0</v>
      </c>
    </row>
    <row r="33" spans="1:20" ht="11.25" customHeight="1" thickBot="1" x14ac:dyDescent="0.2">
      <c r="A33" s="276"/>
      <c r="B33" s="487" t="s">
        <v>4</v>
      </c>
      <c r="C33" s="502"/>
      <c r="D33" s="94"/>
      <c r="E33" s="90"/>
      <c r="F33" s="91"/>
      <c r="G33" s="91"/>
      <c r="H33" s="91"/>
      <c r="I33" s="91"/>
      <c r="J33" s="91"/>
      <c r="K33" s="91"/>
      <c r="L33" s="91"/>
      <c r="M33" s="91"/>
      <c r="N33" s="91"/>
      <c r="O33" s="91"/>
      <c r="P33" s="91"/>
      <c r="Q33" s="91"/>
      <c r="R33" s="91"/>
      <c r="S33" s="92"/>
      <c r="T33" s="95">
        <f>SUM(E33:S33)</f>
        <v>0</v>
      </c>
    </row>
    <row r="34" spans="1:20" ht="21.95" customHeight="1" x14ac:dyDescent="0.15">
      <c r="A34" s="503" t="s">
        <v>213</v>
      </c>
      <c r="B34" s="483"/>
      <c r="C34" s="504"/>
      <c r="D34" s="133">
        <f t="shared" ref="D34" si="6">SUM(D35:D41)</f>
        <v>0</v>
      </c>
      <c r="E34" s="198"/>
      <c r="F34" s="81"/>
      <c r="G34" s="81"/>
      <c r="H34" s="81"/>
      <c r="I34" s="81"/>
      <c r="J34" s="81"/>
      <c r="K34" s="81"/>
      <c r="L34" s="81"/>
      <c r="M34" s="81"/>
      <c r="N34" s="81"/>
      <c r="O34" s="81"/>
      <c r="P34" s="81"/>
      <c r="Q34" s="81"/>
      <c r="R34" s="81"/>
      <c r="S34" s="82"/>
      <c r="T34" s="133">
        <f>SUM(T35:T41)</f>
        <v>0</v>
      </c>
    </row>
    <row r="35" spans="1:20" ht="12.95" customHeight="1" x14ac:dyDescent="0.15">
      <c r="A35" s="505" t="s">
        <v>223</v>
      </c>
      <c r="B35" s="499"/>
      <c r="C35" s="499"/>
      <c r="D35" s="94"/>
      <c r="E35" s="90"/>
      <c r="F35" s="91"/>
      <c r="G35" s="91"/>
      <c r="H35" s="91"/>
      <c r="I35" s="91"/>
      <c r="J35" s="91"/>
      <c r="K35" s="91"/>
      <c r="L35" s="91"/>
      <c r="M35" s="91"/>
      <c r="N35" s="91"/>
      <c r="O35" s="91"/>
      <c r="P35" s="91"/>
      <c r="Q35" s="91"/>
      <c r="R35" s="91"/>
      <c r="S35" s="92"/>
      <c r="T35" s="258">
        <f t="shared" si="1"/>
        <v>0</v>
      </c>
    </row>
    <row r="36" spans="1:20" ht="12.95" customHeight="1" x14ac:dyDescent="0.15">
      <c r="A36" s="506" t="s">
        <v>212</v>
      </c>
      <c r="B36" s="507"/>
      <c r="C36" s="507"/>
      <c r="D36" s="94"/>
      <c r="E36" s="90"/>
      <c r="F36" s="91"/>
      <c r="G36" s="91"/>
      <c r="H36" s="91"/>
      <c r="I36" s="91"/>
      <c r="J36" s="91"/>
      <c r="K36" s="91"/>
      <c r="L36" s="91"/>
      <c r="M36" s="91"/>
      <c r="N36" s="91"/>
      <c r="O36" s="91"/>
      <c r="P36" s="91"/>
      <c r="Q36" s="91"/>
      <c r="R36" s="91"/>
      <c r="S36" s="92"/>
      <c r="T36" s="258">
        <f t="shared" si="1"/>
        <v>0</v>
      </c>
    </row>
    <row r="37" spans="1:20" ht="12.95" customHeight="1" x14ac:dyDescent="0.15">
      <c r="A37" s="468" t="s">
        <v>110</v>
      </c>
      <c r="B37" s="469"/>
      <c r="C37" s="469"/>
      <c r="D37" s="94"/>
      <c r="E37" s="90"/>
      <c r="F37" s="91"/>
      <c r="G37" s="91"/>
      <c r="H37" s="91"/>
      <c r="I37" s="91"/>
      <c r="J37" s="91"/>
      <c r="K37" s="91"/>
      <c r="L37" s="91"/>
      <c r="M37" s="91"/>
      <c r="N37" s="91"/>
      <c r="O37" s="91"/>
      <c r="P37" s="91"/>
      <c r="Q37" s="91"/>
      <c r="R37" s="91"/>
      <c r="S37" s="92"/>
      <c r="T37" s="258">
        <f t="shared" si="1"/>
        <v>0</v>
      </c>
    </row>
    <row r="38" spans="1:20" ht="14.1" customHeight="1" x14ac:dyDescent="0.15">
      <c r="A38" s="468" t="s">
        <v>121</v>
      </c>
      <c r="B38" s="469"/>
      <c r="C38" s="469"/>
      <c r="D38" s="260"/>
      <c r="E38" s="88"/>
      <c r="F38" s="91"/>
      <c r="G38" s="91"/>
      <c r="H38" s="91"/>
      <c r="I38" s="91"/>
      <c r="J38" s="91"/>
      <c r="K38" s="91"/>
      <c r="L38" s="91"/>
      <c r="M38" s="91"/>
      <c r="N38" s="91"/>
      <c r="O38" s="91"/>
      <c r="P38" s="91"/>
      <c r="Q38" s="91"/>
      <c r="R38" s="91"/>
      <c r="S38" s="92"/>
      <c r="T38" s="258">
        <f t="shared" si="1"/>
        <v>0</v>
      </c>
    </row>
    <row r="39" spans="1:20" ht="12.95" customHeight="1" x14ac:dyDescent="0.15">
      <c r="A39" s="468" t="s">
        <v>90</v>
      </c>
      <c r="B39" s="469"/>
      <c r="C39" s="469"/>
      <c r="D39" s="94"/>
      <c r="E39" s="90"/>
      <c r="F39" s="91"/>
      <c r="G39" s="91"/>
      <c r="H39" s="91"/>
      <c r="I39" s="91"/>
      <c r="J39" s="91"/>
      <c r="K39" s="91"/>
      <c r="L39" s="91"/>
      <c r="M39" s="91"/>
      <c r="N39" s="91"/>
      <c r="O39" s="91"/>
      <c r="P39" s="91"/>
      <c r="Q39" s="91"/>
      <c r="R39" s="91"/>
      <c r="S39" s="92"/>
      <c r="T39" s="258">
        <f t="shared" si="1"/>
        <v>0</v>
      </c>
    </row>
    <row r="40" spans="1:20" ht="11.1" customHeight="1" x14ac:dyDescent="0.15">
      <c r="A40" s="499" t="s">
        <v>172</v>
      </c>
      <c r="B40" s="499"/>
      <c r="C40" s="500"/>
      <c r="D40" s="94"/>
      <c r="E40" s="90"/>
      <c r="F40" s="91"/>
      <c r="G40" s="91"/>
      <c r="H40" s="91"/>
      <c r="I40" s="91"/>
      <c r="J40" s="91"/>
      <c r="K40" s="91"/>
      <c r="L40" s="91"/>
      <c r="M40" s="91"/>
      <c r="N40" s="91"/>
      <c r="O40" s="91"/>
      <c r="P40" s="91"/>
      <c r="Q40" s="91"/>
      <c r="R40" s="91"/>
      <c r="S40" s="92"/>
      <c r="T40" s="258">
        <f t="shared" si="1"/>
        <v>0</v>
      </c>
    </row>
    <row r="41" spans="1:20" ht="14.1" customHeight="1" thickBot="1" x14ac:dyDescent="0.2">
      <c r="A41" s="501" t="s">
        <v>145</v>
      </c>
      <c r="B41" s="473"/>
      <c r="C41" s="473"/>
      <c r="D41" s="94"/>
      <c r="E41" s="90"/>
      <c r="F41" s="91"/>
      <c r="G41" s="91"/>
      <c r="H41" s="91"/>
      <c r="I41" s="91"/>
      <c r="J41" s="91"/>
      <c r="K41" s="91"/>
      <c r="L41" s="91"/>
      <c r="M41" s="91"/>
      <c r="N41" s="91"/>
      <c r="O41" s="91"/>
      <c r="P41" s="91"/>
      <c r="Q41" s="91"/>
      <c r="R41" s="91"/>
      <c r="S41" s="92"/>
      <c r="T41" s="258">
        <f t="shared" si="1"/>
        <v>0</v>
      </c>
    </row>
    <row r="42" spans="1:20" ht="24" customHeight="1" x14ac:dyDescent="0.15">
      <c r="A42" s="482" t="s">
        <v>205</v>
      </c>
      <c r="B42" s="483"/>
      <c r="C42" s="483"/>
      <c r="D42" s="199">
        <f>D43+D47+D48+D49</f>
        <v>0</v>
      </c>
      <c r="E42" s="81"/>
      <c r="F42" s="81"/>
      <c r="G42" s="81"/>
      <c r="H42" s="81"/>
      <c r="I42" s="81"/>
      <c r="J42" s="81"/>
      <c r="K42" s="81"/>
      <c r="L42" s="81"/>
      <c r="M42" s="81"/>
      <c r="N42" s="81"/>
      <c r="O42" s="81"/>
      <c r="P42" s="81"/>
      <c r="Q42" s="81"/>
      <c r="R42" s="81"/>
      <c r="S42" s="81"/>
      <c r="T42" s="37">
        <f>T43+T47+T48+T49</f>
        <v>0</v>
      </c>
    </row>
    <row r="43" spans="1:20" ht="10.5" customHeight="1" x14ac:dyDescent="0.15">
      <c r="A43" s="494" t="s">
        <v>91</v>
      </c>
      <c r="B43" s="495"/>
      <c r="C43" s="495"/>
      <c r="D43" s="96">
        <f>SUM(D44:D46)</f>
        <v>0</v>
      </c>
      <c r="E43" s="83">
        <f>SUM(E44:E46)</f>
        <v>0</v>
      </c>
      <c r="F43" s="83">
        <f t="shared" ref="F43:S43" si="7">SUM(F44:F46)</f>
        <v>0</v>
      </c>
      <c r="G43" s="83">
        <f t="shared" si="7"/>
        <v>0</v>
      </c>
      <c r="H43" s="83">
        <f t="shared" si="7"/>
        <v>0</v>
      </c>
      <c r="I43" s="83">
        <f t="shared" si="7"/>
        <v>0</v>
      </c>
      <c r="J43" s="83">
        <f t="shared" si="7"/>
        <v>0</v>
      </c>
      <c r="K43" s="83">
        <f t="shared" si="7"/>
        <v>0</v>
      </c>
      <c r="L43" s="83">
        <f t="shared" si="7"/>
        <v>0</v>
      </c>
      <c r="M43" s="83">
        <f t="shared" si="7"/>
        <v>0</v>
      </c>
      <c r="N43" s="83">
        <f t="shared" si="7"/>
        <v>0</v>
      </c>
      <c r="O43" s="83">
        <f t="shared" si="7"/>
        <v>0</v>
      </c>
      <c r="P43" s="83">
        <f t="shared" si="7"/>
        <v>0</v>
      </c>
      <c r="Q43" s="83">
        <f t="shared" si="7"/>
        <v>0</v>
      </c>
      <c r="R43" s="83">
        <f t="shared" si="7"/>
        <v>0</v>
      </c>
      <c r="S43" s="83">
        <f t="shared" si="7"/>
        <v>0</v>
      </c>
      <c r="T43" s="37">
        <f>SUM(E43:S43)</f>
        <v>0</v>
      </c>
    </row>
    <row r="44" spans="1:20" ht="10.5" customHeight="1" x14ac:dyDescent="0.15">
      <c r="A44" s="488" t="s">
        <v>13</v>
      </c>
      <c r="B44" s="469"/>
      <c r="C44" s="469"/>
      <c r="D44" s="97"/>
      <c r="E44" s="84"/>
      <c r="F44" s="85"/>
      <c r="G44" s="85"/>
      <c r="H44" s="85"/>
      <c r="I44" s="85"/>
      <c r="J44" s="85"/>
      <c r="K44" s="85"/>
      <c r="L44" s="85"/>
      <c r="M44" s="85"/>
      <c r="N44" s="85"/>
      <c r="O44" s="85"/>
      <c r="P44" s="85"/>
      <c r="Q44" s="85"/>
      <c r="R44" s="42"/>
      <c r="S44" s="86"/>
      <c r="T44" s="258">
        <f t="shared" si="1"/>
        <v>0</v>
      </c>
    </row>
    <row r="45" spans="1:20" ht="12.95" customHeight="1" x14ac:dyDescent="0.15">
      <c r="A45" s="488" t="s">
        <v>3</v>
      </c>
      <c r="B45" s="469"/>
      <c r="C45" s="469"/>
      <c r="D45" s="97"/>
      <c r="E45" s="84"/>
      <c r="F45" s="85"/>
      <c r="G45" s="85"/>
      <c r="H45" s="85"/>
      <c r="I45" s="85"/>
      <c r="J45" s="85"/>
      <c r="K45" s="85"/>
      <c r="L45" s="85"/>
      <c r="M45" s="85"/>
      <c r="N45" s="85"/>
      <c r="O45" s="85"/>
      <c r="P45" s="85"/>
      <c r="Q45" s="85"/>
      <c r="R45" s="42"/>
      <c r="S45" s="86"/>
      <c r="T45" s="258">
        <f>SUM(E45:S45)</f>
        <v>0</v>
      </c>
    </row>
    <row r="46" spans="1:20" ht="12.95" customHeight="1" x14ac:dyDescent="0.15">
      <c r="A46" s="488" t="s">
        <v>15</v>
      </c>
      <c r="B46" s="469"/>
      <c r="C46" s="469"/>
      <c r="D46" s="97"/>
      <c r="E46" s="84"/>
      <c r="F46" s="85"/>
      <c r="G46" s="85"/>
      <c r="H46" s="85"/>
      <c r="I46" s="85"/>
      <c r="J46" s="85"/>
      <c r="K46" s="85"/>
      <c r="L46" s="85"/>
      <c r="M46" s="85"/>
      <c r="N46" s="85"/>
      <c r="O46" s="85"/>
      <c r="P46" s="85"/>
      <c r="Q46" s="85"/>
      <c r="R46" s="42"/>
      <c r="S46" s="86"/>
      <c r="T46" s="258">
        <f t="shared" si="1"/>
        <v>0</v>
      </c>
    </row>
    <row r="47" spans="1:20" ht="10.5" customHeight="1" x14ac:dyDescent="0.15">
      <c r="A47" s="494" t="s">
        <v>118</v>
      </c>
      <c r="B47" s="495"/>
      <c r="C47" s="495"/>
      <c r="D47" s="96"/>
      <c r="E47" s="83"/>
      <c r="F47" s="98"/>
      <c r="G47" s="98"/>
      <c r="H47" s="98"/>
      <c r="I47" s="98"/>
      <c r="J47" s="98"/>
      <c r="K47" s="98"/>
      <c r="L47" s="98"/>
      <c r="M47" s="98"/>
      <c r="N47" s="98"/>
      <c r="O47" s="98"/>
      <c r="P47" s="98"/>
      <c r="Q47" s="98"/>
      <c r="R47" s="39"/>
      <c r="S47" s="99"/>
      <c r="T47" s="37">
        <f>SUM(E47:S47)</f>
        <v>0</v>
      </c>
    </row>
    <row r="48" spans="1:20" ht="10.5" customHeight="1" x14ac:dyDescent="0.15">
      <c r="A48" s="494" t="s">
        <v>93</v>
      </c>
      <c r="B48" s="495"/>
      <c r="C48" s="495"/>
      <c r="D48" s="258"/>
      <c r="E48" s="87"/>
      <c r="F48" s="39"/>
      <c r="G48" s="39"/>
      <c r="H48" s="39"/>
      <c r="I48" s="39"/>
      <c r="J48" s="39"/>
      <c r="K48" s="39"/>
      <c r="L48" s="39"/>
      <c r="M48" s="39"/>
      <c r="N48" s="39"/>
      <c r="O48" s="39"/>
      <c r="P48" s="39"/>
      <c r="Q48" s="39"/>
      <c r="R48" s="39"/>
      <c r="S48" s="99"/>
      <c r="T48" s="37">
        <f>SUM(E48:S48)</f>
        <v>0</v>
      </c>
    </row>
    <row r="49" spans="1:20" ht="11.1" customHeight="1" x14ac:dyDescent="0.15">
      <c r="A49" s="498" t="s">
        <v>220</v>
      </c>
      <c r="B49" s="495"/>
      <c r="C49" s="495"/>
      <c r="D49" s="258">
        <f>D50+D55+D56</f>
        <v>0</v>
      </c>
      <c r="E49" s="87">
        <f>E50+E55+E56</f>
        <v>0</v>
      </c>
      <c r="F49" s="87">
        <f t="shared" ref="F49:S49" si="8">F50+F55+F56</f>
        <v>0</v>
      </c>
      <c r="G49" s="87">
        <f t="shared" si="8"/>
        <v>0</v>
      </c>
      <c r="H49" s="87">
        <f t="shared" si="8"/>
        <v>0</v>
      </c>
      <c r="I49" s="87">
        <f t="shared" si="8"/>
        <v>0</v>
      </c>
      <c r="J49" s="87">
        <f t="shared" si="8"/>
        <v>0</v>
      </c>
      <c r="K49" s="87">
        <f t="shared" si="8"/>
        <v>0</v>
      </c>
      <c r="L49" s="87">
        <f t="shared" si="8"/>
        <v>0</v>
      </c>
      <c r="M49" s="87">
        <f t="shared" si="8"/>
        <v>0</v>
      </c>
      <c r="N49" s="87">
        <f t="shared" si="8"/>
        <v>0</v>
      </c>
      <c r="O49" s="87">
        <f t="shared" si="8"/>
        <v>0</v>
      </c>
      <c r="P49" s="87">
        <f t="shared" si="8"/>
        <v>0</v>
      </c>
      <c r="Q49" s="87">
        <f t="shared" si="8"/>
        <v>0</v>
      </c>
      <c r="R49" s="87">
        <f t="shared" si="8"/>
        <v>0</v>
      </c>
      <c r="S49" s="87">
        <f t="shared" si="8"/>
        <v>0</v>
      </c>
      <c r="T49" s="258">
        <f t="shared" ref="T49:T56" si="9">SUM(E49:S49)</f>
        <v>0</v>
      </c>
    </row>
    <row r="50" spans="1:20" ht="12.95" customHeight="1" x14ac:dyDescent="0.15">
      <c r="A50" s="497" t="s">
        <v>219</v>
      </c>
      <c r="B50" s="469"/>
      <c r="C50" s="469"/>
      <c r="D50" s="154">
        <f>SUM(D51:D54)</f>
        <v>0</v>
      </c>
      <c r="E50" s="134">
        <f>SUM(E51:E54)</f>
        <v>0</v>
      </c>
      <c r="F50" s="134">
        <f t="shared" ref="F50:S50" si="10">SUM(F51:F54)</f>
        <v>0</v>
      </c>
      <c r="G50" s="134">
        <f t="shared" si="10"/>
        <v>0</v>
      </c>
      <c r="H50" s="134">
        <f t="shared" si="10"/>
        <v>0</v>
      </c>
      <c r="I50" s="134">
        <f t="shared" si="10"/>
        <v>0</v>
      </c>
      <c r="J50" s="134">
        <f t="shared" si="10"/>
        <v>0</v>
      </c>
      <c r="K50" s="134">
        <f t="shared" si="10"/>
        <v>0</v>
      </c>
      <c r="L50" s="134">
        <f t="shared" si="10"/>
        <v>0</v>
      </c>
      <c r="M50" s="134">
        <f t="shared" si="10"/>
        <v>0</v>
      </c>
      <c r="N50" s="134">
        <f t="shared" si="10"/>
        <v>0</v>
      </c>
      <c r="O50" s="134">
        <f t="shared" si="10"/>
        <v>0</v>
      </c>
      <c r="P50" s="134">
        <f t="shared" si="10"/>
        <v>0</v>
      </c>
      <c r="Q50" s="134">
        <f t="shared" si="10"/>
        <v>0</v>
      </c>
      <c r="R50" s="134">
        <f t="shared" si="10"/>
        <v>0</v>
      </c>
      <c r="S50" s="134">
        <f t="shared" si="10"/>
        <v>0</v>
      </c>
      <c r="T50" s="258">
        <f t="shared" si="9"/>
        <v>0</v>
      </c>
    </row>
    <row r="51" spans="1:20" ht="10.5" customHeight="1" x14ac:dyDescent="0.15">
      <c r="A51" s="272"/>
      <c r="B51" s="471" t="s">
        <v>18</v>
      </c>
      <c r="C51" s="471"/>
      <c r="D51" s="93"/>
      <c r="E51" s="90"/>
      <c r="F51" s="91"/>
      <c r="G51" s="91"/>
      <c r="H51" s="91"/>
      <c r="I51" s="91"/>
      <c r="J51" s="91"/>
      <c r="K51" s="91"/>
      <c r="L51" s="91"/>
      <c r="M51" s="91"/>
      <c r="N51" s="91"/>
      <c r="O51" s="91"/>
      <c r="P51" s="91"/>
      <c r="Q51" s="91"/>
      <c r="R51" s="91"/>
      <c r="S51" s="92"/>
      <c r="T51" s="258">
        <f t="shared" si="9"/>
        <v>0</v>
      </c>
    </row>
    <row r="52" spans="1:20" ht="10.5" customHeight="1" x14ac:dyDescent="0.15">
      <c r="A52" s="272"/>
      <c r="B52" s="471" t="s">
        <v>46</v>
      </c>
      <c r="C52" s="471"/>
      <c r="D52" s="260"/>
      <c r="E52" s="90"/>
      <c r="F52" s="91"/>
      <c r="G52" s="91"/>
      <c r="H52" s="91"/>
      <c r="I52" s="91"/>
      <c r="J52" s="91"/>
      <c r="K52" s="91"/>
      <c r="L52" s="91"/>
      <c r="M52" s="91"/>
      <c r="N52" s="91"/>
      <c r="O52" s="91"/>
      <c r="P52" s="91"/>
      <c r="Q52" s="91"/>
      <c r="R52" s="91"/>
      <c r="S52" s="92"/>
      <c r="T52" s="258">
        <f t="shared" si="9"/>
        <v>0</v>
      </c>
    </row>
    <row r="53" spans="1:20" ht="10.5" customHeight="1" x14ac:dyDescent="0.15">
      <c r="A53" s="272"/>
      <c r="B53" s="471" t="s">
        <v>109</v>
      </c>
      <c r="C53" s="471"/>
      <c r="D53" s="94"/>
      <c r="E53" s="90"/>
      <c r="F53" s="91"/>
      <c r="G53" s="91"/>
      <c r="H53" s="91"/>
      <c r="I53" s="91"/>
      <c r="J53" s="91"/>
      <c r="K53" s="91"/>
      <c r="L53" s="91"/>
      <c r="M53" s="91"/>
      <c r="N53" s="91"/>
      <c r="O53" s="91"/>
      <c r="P53" s="91"/>
      <c r="Q53" s="91"/>
      <c r="R53" s="91"/>
      <c r="S53" s="92"/>
      <c r="T53" s="258">
        <f t="shared" si="9"/>
        <v>0</v>
      </c>
    </row>
    <row r="54" spans="1:20" ht="10.5" customHeight="1" x14ac:dyDescent="0.15">
      <c r="A54" s="272"/>
      <c r="B54" s="471" t="s">
        <v>47</v>
      </c>
      <c r="C54" s="471"/>
      <c r="D54" s="94"/>
      <c r="E54" s="90"/>
      <c r="F54" s="91"/>
      <c r="G54" s="91"/>
      <c r="H54" s="91"/>
      <c r="I54" s="91"/>
      <c r="J54" s="91"/>
      <c r="K54" s="91"/>
      <c r="L54" s="91"/>
      <c r="M54" s="91"/>
      <c r="N54" s="91"/>
      <c r="O54" s="91"/>
      <c r="P54" s="91"/>
      <c r="Q54" s="91"/>
      <c r="R54" s="91"/>
      <c r="S54" s="92"/>
      <c r="T54" s="258">
        <f t="shared" si="9"/>
        <v>0</v>
      </c>
    </row>
    <row r="55" spans="1:20" ht="12.95" customHeight="1" x14ac:dyDescent="0.15">
      <c r="A55" s="497" t="s">
        <v>48</v>
      </c>
      <c r="B55" s="469"/>
      <c r="C55" s="469"/>
      <c r="D55" s="94"/>
      <c r="E55" s="90"/>
      <c r="F55" s="91"/>
      <c r="G55" s="91"/>
      <c r="H55" s="91"/>
      <c r="I55" s="91"/>
      <c r="J55" s="91"/>
      <c r="K55" s="91"/>
      <c r="L55" s="91"/>
      <c r="M55" s="91"/>
      <c r="N55" s="91"/>
      <c r="O55" s="91"/>
      <c r="P55" s="91"/>
      <c r="Q55" s="91"/>
      <c r="R55" s="91"/>
      <c r="S55" s="92"/>
      <c r="T55" s="258">
        <f t="shared" si="9"/>
        <v>0</v>
      </c>
    </row>
    <row r="56" spans="1:20" ht="14.1" customHeight="1" thickBot="1" x14ac:dyDescent="0.2">
      <c r="A56" s="497" t="s">
        <v>4</v>
      </c>
      <c r="B56" s="469"/>
      <c r="C56" s="469"/>
      <c r="D56" s="201"/>
      <c r="E56" s="90"/>
      <c r="F56" s="91"/>
      <c r="G56" s="91"/>
      <c r="H56" s="91"/>
      <c r="I56" s="91"/>
      <c r="J56" s="91"/>
      <c r="K56" s="91"/>
      <c r="L56" s="91"/>
      <c r="M56" s="91"/>
      <c r="N56" s="91"/>
      <c r="O56" s="91"/>
      <c r="P56" s="91"/>
      <c r="Q56" s="91"/>
      <c r="R56" s="91"/>
      <c r="S56" s="92"/>
      <c r="T56" s="258">
        <f t="shared" si="9"/>
        <v>0</v>
      </c>
    </row>
    <row r="57" spans="1:20" ht="10.5" customHeight="1" x14ac:dyDescent="0.15">
      <c r="A57" s="482" t="s">
        <v>68</v>
      </c>
      <c r="B57" s="483"/>
      <c r="C57" s="496"/>
      <c r="D57" s="133"/>
      <c r="E57" s="81"/>
      <c r="F57" s="81"/>
      <c r="G57" s="81"/>
      <c r="H57" s="81"/>
      <c r="I57" s="81"/>
      <c r="J57" s="81"/>
      <c r="K57" s="81"/>
      <c r="L57" s="81"/>
      <c r="M57" s="81"/>
      <c r="N57" s="81"/>
      <c r="O57" s="81"/>
      <c r="P57" s="81"/>
      <c r="Q57" s="81"/>
      <c r="R57" s="81"/>
      <c r="S57" s="81"/>
      <c r="T57" s="37">
        <f>T58+T63+T68+T73+T78+T83</f>
        <v>0</v>
      </c>
    </row>
    <row r="58" spans="1:20" ht="10.5" customHeight="1" x14ac:dyDescent="0.15">
      <c r="A58" s="494" t="s">
        <v>69</v>
      </c>
      <c r="B58" s="495"/>
      <c r="C58" s="495"/>
      <c r="D58" s="202"/>
      <c r="E58" s="83">
        <f>SUM(E59:E62)</f>
        <v>0</v>
      </c>
      <c r="F58" s="83">
        <f t="shared" ref="F58:S58" si="11">SUM(F59:F62)</f>
        <v>0</v>
      </c>
      <c r="G58" s="83">
        <f t="shared" si="11"/>
        <v>0</v>
      </c>
      <c r="H58" s="83">
        <f t="shared" si="11"/>
        <v>0</v>
      </c>
      <c r="I58" s="83">
        <f t="shared" si="11"/>
        <v>0</v>
      </c>
      <c r="J58" s="83">
        <f t="shared" si="11"/>
        <v>0</v>
      </c>
      <c r="K58" s="83">
        <f t="shared" si="11"/>
        <v>0</v>
      </c>
      <c r="L58" s="83">
        <f t="shared" si="11"/>
        <v>0</v>
      </c>
      <c r="M58" s="83">
        <f t="shared" si="11"/>
        <v>0</v>
      </c>
      <c r="N58" s="83">
        <f t="shared" si="11"/>
        <v>0</v>
      </c>
      <c r="O58" s="83">
        <f t="shared" si="11"/>
        <v>0</v>
      </c>
      <c r="P58" s="83">
        <f t="shared" si="11"/>
        <v>0</v>
      </c>
      <c r="Q58" s="83">
        <f t="shared" si="11"/>
        <v>0</v>
      </c>
      <c r="R58" s="83">
        <f t="shared" si="11"/>
        <v>0</v>
      </c>
      <c r="S58" s="83">
        <f t="shared" si="11"/>
        <v>0</v>
      </c>
      <c r="T58" s="37">
        <f>SUM(E58:S58)</f>
        <v>0</v>
      </c>
    </row>
    <row r="59" spans="1:20" ht="12.95" customHeight="1" x14ac:dyDescent="0.15">
      <c r="A59" s="488" t="s">
        <v>0</v>
      </c>
      <c r="B59" s="469"/>
      <c r="C59" s="469"/>
      <c r="D59" s="202"/>
      <c r="E59" s="84"/>
      <c r="F59" s="85"/>
      <c r="G59" s="85"/>
      <c r="H59" s="85"/>
      <c r="I59" s="85"/>
      <c r="J59" s="85"/>
      <c r="K59" s="85"/>
      <c r="L59" s="85"/>
      <c r="M59" s="85"/>
      <c r="N59" s="85"/>
      <c r="O59" s="85"/>
      <c r="P59" s="85"/>
      <c r="Q59" s="85"/>
      <c r="R59" s="42"/>
      <c r="S59" s="86"/>
      <c r="T59" s="258">
        <f t="shared" ref="T59:T87" si="12">SUM(E59:S59)</f>
        <v>0</v>
      </c>
    </row>
    <row r="60" spans="1:20" ht="12.95" customHeight="1" x14ac:dyDescent="0.15">
      <c r="A60" s="488" t="s">
        <v>1</v>
      </c>
      <c r="B60" s="469"/>
      <c r="C60" s="469"/>
      <c r="D60" s="202"/>
      <c r="E60" s="84"/>
      <c r="F60" s="85"/>
      <c r="G60" s="85"/>
      <c r="H60" s="85"/>
      <c r="I60" s="85"/>
      <c r="J60" s="85"/>
      <c r="K60" s="85"/>
      <c r="L60" s="85"/>
      <c r="M60" s="85"/>
      <c r="N60" s="85"/>
      <c r="O60" s="85"/>
      <c r="P60" s="85"/>
      <c r="Q60" s="85"/>
      <c r="R60" s="42"/>
      <c r="S60" s="86"/>
      <c r="T60" s="258">
        <f t="shared" si="12"/>
        <v>0</v>
      </c>
    </row>
    <row r="61" spans="1:20" ht="24.95" customHeight="1" x14ac:dyDescent="0.15">
      <c r="A61" s="491" t="s">
        <v>119</v>
      </c>
      <c r="B61" s="471"/>
      <c r="C61" s="471"/>
      <c r="D61" s="202"/>
      <c r="E61" s="84"/>
      <c r="F61" s="85"/>
      <c r="G61" s="85"/>
      <c r="H61" s="85"/>
      <c r="I61" s="85"/>
      <c r="J61" s="85"/>
      <c r="K61" s="85"/>
      <c r="L61" s="85"/>
      <c r="M61" s="85"/>
      <c r="N61" s="85"/>
      <c r="O61" s="85"/>
      <c r="P61" s="85"/>
      <c r="Q61" s="85"/>
      <c r="R61" s="42"/>
      <c r="S61" s="86"/>
      <c r="T61" s="258">
        <f t="shared" si="12"/>
        <v>0</v>
      </c>
    </row>
    <row r="62" spans="1:20" ht="27" customHeight="1" x14ac:dyDescent="0.15">
      <c r="A62" s="488" t="s">
        <v>120</v>
      </c>
      <c r="B62" s="469"/>
      <c r="C62" s="469"/>
      <c r="D62" s="202"/>
      <c r="E62" s="84"/>
      <c r="F62" s="85"/>
      <c r="G62" s="85"/>
      <c r="H62" s="85"/>
      <c r="I62" s="85"/>
      <c r="J62" s="85"/>
      <c r="K62" s="85"/>
      <c r="L62" s="85"/>
      <c r="M62" s="85"/>
      <c r="N62" s="85"/>
      <c r="O62" s="85"/>
      <c r="P62" s="85"/>
      <c r="Q62" s="85"/>
      <c r="R62" s="42"/>
      <c r="S62" s="86"/>
      <c r="T62" s="258">
        <f t="shared" si="12"/>
        <v>0</v>
      </c>
    </row>
    <row r="63" spans="1:20" ht="12.95" customHeight="1" x14ac:dyDescent="0.15">
      <c r="A63" s="494" t="s">
        <v>70</v>
      </c>
      <c r="B63" s="495"/>
      <c r="C63" s="495"/>
      <c r="D63" s="202"/>
      <c r="E63" s="83">
        <f>SUM(E64:E67)</f>
        <v>0</v>
      </c>
      <c r="F63" s="83">
        <f t="shared" ref="F63:S63" si="13">SUM(F64:F67)</f>
        <v>0</v>
      </c>
      <c r="G63" s="83">
        <f t="shared" si="13"/>
        <v>0</v>
      </c>
      <c r="H63" s="83">
        <f t="shared" si="13"/>
        <v>0</v>
      </c>
      <c r="I63" s="83">
        <f t="shared" si="13"/>
        <v>0</v>
      </c>
      <c r="J63" s="83">
        <f t="shared" si="13"/>
        <v>0</v>
      </c>
      <c r="K63" s="83">
        <f t="shared" si="13"/>
        <v>0</v>
      </c>
      <c r="L63" s="83">
        <f t="shared" si="13"/>
        <v>0</v>
      </c>
      <c r="M63" s="83">
        <f t="shared" si="13"/>
        <v>0</v>
      </c>
      <c r="N63" s="83">
        <f t="shared" si="13"/>
        <v>0</v>
      </c>
      <c r="O63" s="83">
        <f t="shared" si="13"/>
        <v>0</v>
      </c>
      <c r="P63" s="83">
        <f t="shared" si="13"/>
        <v>0</v>
      </c>
      <c r="Q63" s="83">
        <f t="shared" si="13"/>
        <v>0</v>
      </c>
      <c r="R63" s="83">
        <f t="shared" si="13"/>
        <v>0</v>
      </c>
      <c r="S63" s="83">
        <f t="shared" si="13"/>
        <v>0</v>
      </c>
      <c r="T63" s="37">
        <f t="shared" si="12"/>
        <v>0</v>
      </c>
    </row>
    <row r="64" spans="1:20" ht="12.95" customHeight="1" x14ac:dyDescent="0.15">
      <c r="A64" s="488" t="s">
        <v>0</v>
      </c>
      <c r="B64" s="469"/>
      <c r="C64" s="469"/>
      <c r="D64" s="202"/>
      <c r="E64" s="84"/>
      <c r="F64" s="85"/>
      <c r="G64" s="85"/>
      <c r="H64" s="85"/>
      <c r="I64" s="85"/>
      <c r="J64" s="85"/>
      <c r="K64" s="85"/>
      <c r="L64" s="85"/>
      <c r="M64" s="85"/>
      <c r="N64" s="85"/>
      <c r="O64" s="85"/>
      <c r="P64" s="85"/>
      <c r="Q64" s="85"/>
      <c r="R64" s="42"/>
      <c r="S64" s="86"/>
      <c r="T64" s="258">
        <f t="shared" si="12"/>
        <v>0</v>
      </c>
    </row>
    <row r="65" spans="1:20" ht="12.95" customHeight="1" x14ac:dyDescent="0.15">
      <c r="A65" s="488" t="s">
        <v>1</v>
      </c>
      <c r="B65" s="469"/>
      <c r="C65" s="469"/>
      <c r="D65" s="202"/>
      <c r="E65" s="84"/>
      <c r="F65" s="85"/>
      <c r="G65" s="85"/>
      <c r="H65" s="85"/>
      <c r="I65" s="85"/>
      <c r="J65" s="85"/>
      <c r="K65" s="85"/>
      <c r="L65" s="85"/>
      <c r="M65" s="85"/>
      <c r="N65" s="85"/>
      <c r="O65" s="85"/>
      <c r="P65" s="85"/>
      <c r="Q65" s="85"/>
      <c r="R65" s="42"/>
      <c r="S65" s="86"/>
      <c r="T65" s="258">
        <f t="shared" si="12"/>
        <v>0</v>
      </c>
    </row>
    <row r="66" spans="1:20" ht="26.1" customHeight="1" x14ac:dyDescent="0.15">
      <c r="A66" s="491" t="s">
        <v>119</v>
      </c>
      <c r="B66" s="471"/>
      <c r="C66" s="471"/>
      <c r="D66" s="202"/>
      <c r="E66" s="84"/>
      <c r="F66" s="85"/>
      <c r="G66" s="85"/>
      <c r="H66" s="85"/>
      <c r="I66" s="85"/>
      <c r="J66" s="85"/>
      <c r="K66" s="85"/>
      <c r="L66" s="85"/>
      <c r="M66" s="85"/>
      <c r="N66" s="85"/>
      <c r="O66" s="85"/>
      <c r="P66" s="85"/>
      <c r="Q66" s="85"/>
      <c r="R66" s="42"/>
      <c r="S66" s="86"/>
      <c r="T66" s="258">
        <f t="shared" si="12"/>
        <v>0</v>
      </c>
    </row>
    <row r="67" spans="1:20" ht="24.95" customHeight="1" x14ac:dyDescent="0.15">
      <c r="A67" s="488" t="s">
        <v>120</v>
      </c>
      <c r="B67" s="469"/>
      <c r="C67" s="469"/>
      <c r="D67" s="202"/>
      <c r="E67" s="84"/>
      <c r="F67" s="85"/>
      <c r="G67" s="85"/>
      <c r="H67" s="85"/>
      <c r="I67" s="85"/>
      <c r="J67" s="85"/>
      <c r="K67" s="85"/>
      <c r="L67" s="85"/>
      <c r="M67" s="85"/>
      <c r="N67" s="85"/>
      <c r="O67" s="85"/>
      <c r="P67" s="85"/>
      <c r="Q67" s="85"/>
      <c r="R67" s="42"/>
      <c r="S67" s="86"/>
      <c r="T67" s="258">
        <f t="shared" si="12"/>
        <v>0</v>
      </c>
    </row>
    <row r="68" spans="1:20" ht="12.95" customHeight="1" x14ac:dyDescent="0.15">
      <c r="A68" s="494" t="s">
        <v>140</v>
      </c>
      <c r="B68" s="495"/>
      <c r="C68" s="495"/>
      <c r="D68" s="202"/>
      <c r="E68" s="83">
        <f>SUM(E69:E72)</f>
        <v>0</v>
      </c>
      <c r="F68" s="83">
        <f t="shared" ref="F68:R68" si="14">SUM(F69:F72)</f>
        <v>0</v>
      </c>
      <c r="G68" s="83">
        <f t="shared" si="14"/>
        <v>0</v>
      </c>
      <c r="H68" s="83">
        <f t="shared" si="14"/>
        <v>0</v>
      </c>
      <c r="I68" s="83">
        <f t="shared" si="14"/>
        <v>0</v>
      </c>
      <c r="J68" s="83">
        <f t="shared" si="14"/>
        <v>0</v>
      </c>
      <c r="K68" s="83">
        <f t="shared" si="14"/>
        <v>0</v>
      </c>
      <c r="L68" s="83">
        <f t="shared" si="14"/>
        <v>0</v>
      </c>
      <c r="M68" s="83">
        <f t="shared" si="14"/>
        <v>0</v>
      </c>
      <c r="N68" s="83">
        <f t="shared" si="14"/>
        <v>0</v>
      </c>
      <c r="O68" s="83">
        <f t="shared" si="14"/>
        <v>0</v>
      </c>
      <c r="P68" s="83">
        <f t="shared" si="14"/>
        <v>0</v>
      </c>
      <c r="Q68" s="83">
        <f t="shared" si="14"/>
        <v>0</v>
      </c>
      <c r="R68" s="83">
        <f t="shared" si="14"/>
        <v>0</v>
      </c>
      <c r="S68" s="83">
        <f>SUM(S69:S72)</f>
        <v>0</v>
      </c>
      <c r="T68" s="37">
        <f t="shared" si="12"/>
        <v>0</v>
      </c>
    </row>
    <row r="69" spans="1:20" ht="12.95" customHeight="1" x14ac:dyDescent="0.15">
      <c r="A69" s="488" t="s">
        <v>0</v>
      </c>
      <c r="B69" s="469"/>
      <c r="C69" s="469"/>
      <c r="D69" s="202"/>
      <c r="E69" s="84"/>
      <c r="F69" s="85"/>
      <c r="G69" s="85"/>
      <c r="H69" s="85"/>
      <c r="I69" s="85"/>
      <c r="J69" s="85"/>
      <c r="K69" s="85"/>
      <c r="L69" s="85"/>
      <c r="M69" s="85"/>
      <c r="N69" s="85"/>
      <c r="O69" s="85"/>
      <c r="P69" s="85"/>
      <c r="Q69" s="85"/>
      <c r="R69" s="42"/>
      <c r="S69" s="86"/>
      <c r="T69" s="258">
        <f t="shared" si="12"/>
        <v>0</v>
      </c>
    </row>
    <row r="70" spans="1:20" ht="12.95" customHeight="1" x14ac:dyDescent="0.15">
      <c r="A70" s="488" t="s">
        <v>1</v>
      </c>
      <c r="B70" s="469"/>
      <c r="C70" s="469"/>
      <c r="D70" s="202"/>
      <c r="E70" s="84"/>
      <c r="F70" s="85"/>
      <c r="G70" s="85"/>
      <c r="H70" s="85"/>
      <c r="I70" s="85"/>
      <c r="J70" s="85"/>
      <c r="K70" s="85"/>
      <c r="L70" s="85"/>
      <c r="M70" s="85"/>
      <c r="N70" s="85"/>
      <c r="O70" s="85"/>
      <c r="P70" s="85"/>
      <c r="Q70" s="85"/>
      <c r="R70" s="42"/>
      <c r="S70" s="86"/>
      <c r="T70" s="258">
        <f t="shared" si="12"/>
        <v>0</v>
      </c>
    </row>
    <row r="71" spans="1:20" ht="26.1" customHeight="1" x14ac:dyDescent="0.15">
      <c r="A71" s="491" t="s">
        <v>119</v>
      </c>
      <c r="B71" s="471"/>
      <c r="C71" s="471"/>
      <c r="D71" s="202"/>
      <c r="E71" s="84"/>
      <c r="F71" s="85"/>
      <c r="G71" s="85"/>
      <c r="H71" s="85"/>
      <c r="I71" s="85"/>
      <c r="J71" s="85"/>
      <c r="K71" s="85"/>
      <c r="L71" s="85"/>
      <c r="M71" s="85"/>
      <c r="N71" s="85"/>
      <c r="O71" s="85"/>
      <c r="P71" s="85"/>
      <c r="Q71" s="85"/>
      <c r="R71" s="42"/>
      <c r="S71" s="86"/>
      <c r="T71" s="258">
        <f t="shared" si="12"/>
        <v>0</v>
      </c>
    </row>
    <row r="72" spans="1:20" ht="23.1" customHeight="1" x14ac:dyDescent="0.15">
      <c r="A72" s="488" t="s">
        <v>120</v>
      </c>
      <c r="B72" s="469"/>
      <c r="C72" s="469"/>
      <c r="D72" s="202"/>
      <c r="E72" s="84"/>
      <c r="F72" s="85"/>
      <c r="G72" s="85"/>
      <c r="H72" s="85"/>
      <c r="I72" s="85"/>
      <c r="J72" s="85"/>
      <c r="K72" s="85"/>
      <c r="L72" s="85"/>
      <c r="M72" s="85"/>
      <c r="N72" s="85"/>
      <c r="O72" s="85"/>
      <c r="P72" s="85"/>
      <c r="Q72" s="85"/>
      <c r="R72" s="42"/>
      <c r="S72" s="86"/>
      <c r="T72" s="258">
        <f t="shared" si="12"/>
        <v>0</v>
      </c>
    </row>
    <row r="73" spans="1:20" ht="10.5" customHeight="1" x14ac:dyDescent="0.15">
      <c r="A73" s="494" t="s">
        <v>204</v>
      </c>
      <c r="B73" s="495"/>
      <c r="C73" s="495"/>
      <c r="D73" s="202"/>
      <c r="E73" s="83">
        <f>SUM(E74:E77)</f>
        <v>0</v>
      </c>
      <c r="F73" s="83">
        <f t="shared" ref="F73:S73" si="15">SUM(F74:F77)</f>
        <v>0</v>
      </c>
      <c r="G73" s="83">
        <f t="shared" si="15"/>
        <v>0</v>
      </c>
      <c r="H73" s="83">
        <f t="shared" si="15"/>
        <v>0</v>
      </c>
      <c r="I73" s="83">
        <f t="shared" si="15"/>
        <v>0</v>
      </c>
      <c r="J73" s="83">
        <f t="shared" si="15"/>
        <v>0</v>
      </c>
      <c r="K73" s="83">
        <f t="shared" si="15"/>
        <v>0</v>
      </c>
      <c r="L73" s="83">
        <f t="shared" si="15"/>
        <v>0</v>
      </c>
      <c r="M73" s="83">
        <f t="shared" si="15"/>
        <v>0</v>
      </c>
      <c r="N73" s="83">
        <f t="shared" si="15"/>
        <v>0</v>
      </c>
      <c r="O73" s="83">
        <f t="shared" si="15"/>
        <v>0</v>
      </c>
      <c r="P73" s="83">
        <f t="shared" si="15"/>
        <v>0</v>
      </c>
      <c r="Q73" s="83">
        <f t="shared" si="15"/>
        <v>0</v>
      </c>
      <c r="R73" s="83">
        <f t="shared" si="15"/>
        <v>0</v>
      </c>
      <c r="S73" s="83">
        <f t="shared" si="15"/>
        <v>0</v>
      </c>
      <c r="T73" s="37">
        <f t="shared" si="12"/>
        <v>0</v>
      </c>
    </row>
    <row r="74" spans="1:20" ht="12.95" customHeight="1" x14ac:dyDescent="0.15">
      <c r="A74" s="488" t="s">
        <v>0</v>
      </c>
      <c r="B74" s="469"/>
      <c r="C74" s="469"/>
      <c r="D74" s="202"/>
      <c r="E74" s="84"/>
      <c r="F74" s="85"/>
      <c r="G74" s="85"/>
      <c r="H74" s="85"/>
      <c r="I74" s="85"/>
      <c r="J74" s="85"/>
      <c r="K74" s="85"/>
      <c r="L74" s="85"/>
      <c r="M74" s="85"/>
      <c r="N74" s="85"/>
      <c r="O74" s="85"/>
      <c r="P74" s="85"/>
      <c r="Q74" s="85"/>
      <c r="R74" s="42"/>
      <c r="S74" s="86"/>
      <c r="T74" s="258">
        <f t="shared" si="12"/>
        <v>0</v>
      </c>
    </row>
    <row r="75" spans="1:20" ht="12.95" customHeight="1" x14ac:dyDescent="0.15">
      <c r="A75" s="488" t="s">
        <v>1</v>
      </c>
      <c r="B75" s="469"/>
      <c r="C75" s="469"/>
      <c r="D75" s="202"/>
      <c r="E75" s="84"/>
      <c r="F75" s="85"/>
      <c r="G75" s="85"/>
      <c r="H75" s="85"/>
      <c r="I75" s="85"/>
      <c r="J75" s="85"/>
      <c r="K75" s="85"/>
      <c r="L75" s="85"/>
      <c r="M75" s="85"/>
      <c r="N75" s="85"/>
      <c r="O75" s="85"/>
      <c r="P75" s="85"/>
      <c r="Q75" s="85"/>
      <c r="R75" s="42"/>
      <c r="S75" s="86"/>
      <c r="T75" s="258">
        <f>SUM(E75:S75)</f>
        <v>0</v>
      </c>
    </row>
    <row r="76" spans="1:20" ht="26.1" customHeight="1" x14ac:dyDescent="0.15">
      <c r="A76" s="491" t="s">
        <v>119</v>
      </c>
      <c r="B76" s="471"/>
      <c r="C76" s="471"/>
      <c r="D76" s="202"/>
      <c r="E76" s="84"/>
      <c r="F76" s="85"/>
      <c r="G76" s="85"/>
      <c r="H76" s="85"/>
      <c r="I76" s="85"/>
      <c r="J76" s="85"/>
      <c r="K76" s="85"/>
      <c r="L76" s="85"/>
      <c r="M76" s="85"/>
      <c r="N76" s="85"/>
      <c r="O76" s="85"/>
      <c r="P76" s="85"/>
      <c r="Q76" s="85"/>
      <c r="R76" s="42"/>
      <c r="S76" s="86"/>
      <c r="T76" s="258">
        <f t="shared" si="12"/>
        <v>0</v>
      </c>
    </row>
    <row r="77" spans="1:20" ht="26.1" customHeight="1" x14ac:dyDescent="0.15">
      <c r="A77" s="488" t="s">
        <v>120</v>
      </c>
      <c r="B77" s="469"/>
      <c r="C77" s="469"/>
      <c r="D77" s="202"/>
      <c r="E77" s="84"/>
      <c r="F77" s="85"/>
      <c r="G77" s="85"/>
      <c r="H77" s="85"/>
      <c r="I77" s="85"/>
      <c r="J77" s="85"/>
      <c r="K77" s="85"/>
      <c r="L77" s="85"/>
      <c r="M77" s="85"/>
      <c r="N77" s="85"/>
      <c r="O77" s="85"/>
      <c r="P77" s="85"/>
      <c r="Q77" s="85"/>
      <c r="R77" s="42"/>
      <c r="S77" s="86"/>
      <c r="T77" s="258">
        <f t="shared" si="12"/>
        <v>0</v>
      </c>
    </row>
    <row r="78" spans="1:20" ht="10.5" customHeight="1" x14ac:dyDescent="0.15">
      <c r="A78" s="494" t="s">
        <v>200</v>
      </c>
      <c r="B78" s="495"/>
      <c r="C78" s="495"/>
      <c r="D78" s="202"/>
      <c r="E78" s="83">
        <f>SUM(E79:E82)</f>
        <v>0</v>
      </c>
      <c r="F78" s="83">
        <f t="shared" ref="F78:S78" si="16">SUM(F79:F82)</f>
        <v>0</v>
      </c>
      <c r="G78" s="83">
        <f t="shared" si="16"/>
        <v>0</v>
      </c>
      <c r="H78" s="83">
        <f t="shared" si="16"/>
        <v>0</v>
      </c>
      <c r="I78" s="83">
        <f t="shared" si="16"/>
        <v>0</v>
      </c>
      <c r="J78" s="83">
        <f t="shared" si="16"/>
        <v>0</v>
      </c>
      <c r="K78" s="83">
        <f t="shared" si="16"/>
        <v>0</v>
      </c>
      <c r="L78" s="83">
        <f t="shared" si="16"/>
        <v>0</v>
      </c>
      <c r="M78" s="83">
        <f t="shared" si="16"/>
        <v>0</v>
      </c>
      <c r="N78" s="83">
        <f t="shared" si="16"/>
        <v>0</v>
      </c>
      <c r="O78" s="83">
        <f t="shared" si="16"/>
        <v>0</v>
      </c>
      <c r="P78" s="83">
        <f t="shared" si="16"/>
        <v>0</v>
      </c>
      <c r="Q78" s="83">
        <f t="shared" si="16"/>
        <v>0</v>
      </c>
      <c r="R78" s="83">
        <f t="shared" si="16"/>
        <v>0</v>
      </c>
      <c r="S78" s="83">
        <f t="shared" si="16"/>
        <v>0</v>
      </c>
      <c r="T78" s="37">
        <f t="shared" si="12"/>
        <v>0</v>
      </c>
    </row>
    <row r="79" spans="1:20" ht="12.95" customHeight="1" x14ac:dyDescent="0.15">
      <c r="A79" s="488" t="s">
        <v>0</v>
      </c>
      <c r="B79" s="469"/>
      <c r="C79" s="469"/>
      <c r="D79" s="202"/>
      <c r="E79" s="84"/>
      <c r="F79" s="85"/>
      <c r="G79" s="85"/>
      <c r="H79" s="85"/>
      <c r="I79" s="85"/>
      <c r="J79" s="85"/>
      <c r="K79" s="85"/>
      <c r="L79" s="85"/>
      <c r="M79" s="85"/>
      <c r="N79" s="85"/>
      <c r="O79" s="85"/>
      <c r="P79" s="85"/>
      <c r="Q79" s="85"/>
      <c r="R79" s="42"/>
      <c r="S79" s="86"/>
      <c r="T79" s="258">
        <f t="shared" si="12"/>
        <v>0</v>
      </c>
    </row>
    <row r="80" spans="1:20" ht="12.95" customHeight="1" x14ac:dyDescent="0.15">
      <c r="A80" s="488" t="s">
        <v>1</v>
      </c>
      <c r="B80" s="469"/>
      <c r="C80" s="469"/>
      <c r="D80" s="202"/>
      <c r="E80" s="84"/>
      <c r="F80" s="85"/>
      <c r="G80" s="85"/>
      <c r="H80" s="85"/>
      <c r="I80" s="85"/>
      <c r="J80" s="85"/>
      <c r="K80" s="85"/>
      <c r="L80" s="85"/>
      <c r="M80" s="85"/>
      <c r="N80" s="85"/>
      <c r="O80" s="85"/>
      <c r="P80" s="85"/>
      <c r="Q80" s="85"/>
      <c r="R80" s="42"/>
      <c r="S80" s="86"/>
      <c r="T80" s="258">
        <f t="shared" si="12"/>
        <v>0</v>
      </c>
    </row>
    <row r="81" spans="1:20" ht="24" customHeight="1" x14ac:dyDescent="0.15">
      <c r="A81" s="491" t="s">
        <v>119</v>
      </c>
      <c r="B81" s="471"/>
      <c r="C81" s="471"/>
      <c r="D81" s="202"/>
      <c r="E81" s="84"/>
      <c r="F81" s="85"/>
      <c r="G81" s="85"/>
      <c r="H81" s="85"/>
      <c r="I81" s="85"/>
      <c r="J81" s="85"/>
      <c r="K81" s="85"/>
      <c r="L81" s="85"/>
      <c r="M81" s="85"/>
      <c r="N81" s="85"/>
      <c r="O81" s="85"/>
      <c r="P81" s="85"/>
      <c r="Q81" s="85"/>
      <c r="R81" s="42"/>
      <c r="S81" s="86"/>
      <c r="T81" s="258">
        <f t="shared" si="12"/>
        <v>0</v>
      </c>
    </row>
    <row r="82" spans="1:20" ht="29.1" customHeight="1" x14ac:dyDescent="0.15">
      <c r="A82" s="488" t="s">
        <v>120</v>
      </c>
      <c r="B82" s="469"/>
      <c r="C82" s="469"/>
      <c r="D82" s="202"/>
      <c r="E82" s="84"/>
      <c r="F82" s="85"/>
      <c r="G82" s="85"/>
      <c r="H82" s="85"/>
      <c r="I82" s="85"/>
      <c r="J82" s="85"/>
      <c r="K82" s="85"/>
      <c r="L82" s="85"/>
      <c r="M82" s="85"/>
      <c r="N82" s="85"/>
      <c r="O82" s="85"/>
      <c r="P82" s="85"/>
      <c r="Q82" s="85"/>
      <c r="R82" s="42"/>
      <c r="S82" s="86"/>
      <c r="T82" s="258">
        <f t="shared" si="12"/>
        <v>0</v>
      </c>
    </row>
    <row r="83" spans="1:20" ht="23.25" customHeight="1" x14ac:dyDescent="0.15">
      <c r="A83" s="492" t="s">
        <v>154</v>
      </c>
      <c r="B83" s="493"/>
      <c r="C83" s="493"/>
      <c r="D83" s="203"/>
      <c r="E83" s="270">
        <f>SUM(E84:E87)</f>
        <v>0</v>
      </c>
      <c r="F83" s="270">
        <f t="shared" ref="F83:S83" si="17">SUM(F84:F87)</f>
        <v>0</v>
      </c>
      <c r="G83" s="270">
        <f t="shared" si="17"/>
        <v>0</v>
      </c>
      <c r="H83" s="270">
        <f t="shared" si="17"/>
        <v>0</v>
      </c>
      <c r="I83" s="270">
        <f t="shared" si="17"/>
        <v>0</v>
      </c>
      <c r="J83" s="270">
        <f t="shared" si="17"/>
        <v>0</v>
      </c>
      <c r="K83" s="270">
        <f t="shared" si="17"/>
        <v>0</v>
      </c>
      <c r="L83" s="270">
        <f t="shared" si="17"/>
        <v>0</v>
      </c>
      <c r="M83" s="270">
        <f t="shared" si="17"/>
        <v>0</v>
      </c>
      <c r="N83" s="270">
        <f t="shared" si="17"/>
        <v>0</v>
      </c>
      <c r="O83" s="270">
        <f t="shared" si="17"/>
        <v>0</v>
      </c>
      <c r="P83" s="270">
        <f t="shared" si="17"/>
        <v>0</v>
      </c>
      <c r="Q83" s="270">
        <f t="shared" si="17"/>
        <v>0</v>
      </c>
      <c r="R83" s="270">
        <f t="shared" si="17"/>
        <v>0</v>
      </c>
      <c r="S83" s="270">
        <f t="shared" si="17"/>
        <v>0</v>
      </c>
      <c r="T83" s="271">
        <f>SUM(E83:S83)</f>
        <v>0</v>
      </c>
    </row>
    <row r="84" spans="1:20" ht="12.95" customHeight="1" x14ac:dyDescent="0.15">
      <c r="A84" s="488" t="s">
        <v>0</v>
      </c>
      <c r="B84" s="469"/>
      <c r="C84" s="469"/>
      <c r="D84" s="37"/>
      <c r="E84" s="84"/>
      <c r="F84" s="85"/>
      <c r="G84" s="85"/>
      <c r="H84" s="85"/>
      <c r="I84" s="85"/>
      <c r="J84" s="85"/>
      <c r="K84" s="85"/>
      <c r="L84" s="85"/>
      <c r="M84" s="85"/>
      <c r="N84" s="85"/>
      <c r="O84" s="85"/>
      <c r="P84" s="85"/>
      <c r="Q84" s="85"/>
      <c r="R84" s="42"/>
      <c r="S84" s="86"/>
      <c r="T84" s="258">
        <f t="shared" si="12"/>
        <v>0</v>
      </c>
    </row>
    <row r="85" spans="1:20" ht="12" customHeight="1" x14ac:dyDescent="0.15">
      <c r="A85" s="488" t="s">
        <v>1</v>
      </c>
      <c r="B85" s="469"/>
      <c r="C85" s="469"/>
      <c r="D85" s="202"/>
      <c r="E85" s="84"/>
      <c r="F85" s="85"/>
      <c r="G85" s="85"/>
      <c r="H85" s="85"/>
      <c r="I85" s="85"/>
      <c r="J85" s="85"/>
      <c r="K85" s="85"/>
      <c r="L85" s="85"/>
      <c r="M85" s="85"/>
      <c r="N85" s="85"/>
      <c r="O85" s="85"/>
      <c r="P85" s="85"/>
      <c r="Q85" s="85"/>
      <c r="R85" s="42"/>
      <c r="S85" s="86"/>
      <c r="T85" s="258">
        <f t="shared" si="12"/>
        <v>0</v>
      </c>
    </row>
    <row r="86" spans="1:20" ht="24" customHeight="1" x14ac:dyDescent="0.15">
      <c r="A86" s="491" t="s">
        <v>119</v>
      </c>
      <c r="B86" s="471"/>
      <c r="C86" s="471"/>
      <c r="D86" s="202"/>
      <c r="E86" s="84"/>
      <c r="F86" s="85"/>
      <c r="G86" s="85"/>
      <c r="H86" s="85"/>
      <c r="I86" s="85"/>
      <c r="J86" s="85"/>
      <c r="K86" s="85"/>
      <c r="L86" s="85"/>
      <c r="M86" s="85"/>
      <c r="N86" s="85"/>
      <c r="O86" s="85"/>
      <c r="P86" s="85"/>
      <c r="Q86" s="85"/>
      <c r="R86" s="42"/>
      <c r="S86" s="86"/>
      <c r="T86" s="258">
        <f t="shared" si="12"/>
        <v>0</v>
      </c>
    </row>
    <row r="87" spans="1:20" ht="26.1" customHeight="1" thickBot="1" x14ac:dyDescent="0.2">
      <c r="A87" s="488" t="s">
        <v>120</v>
      </c>
      <c r="B87" s="469"/>
      <c r="C87" s="469"/>
      <c r="D87" s="202"/>
      <c r="E87" s="84"/>
      <c r="F87" s="85"/>
      <c r="G87" s="85"/>
      <c r="H87" s="85"/>
      <c r="I87" s="85"/>
      <c r="J87" s="85"/>
      <c r="K87" s="85"/>
      <c r="L87" s="85"/>
      <c r="M87" s="85"/>
      <c r="N87" s="85"/>
      <c r="O87" s="85"/>
      <c r="P87" s="85"/>
      <c r="Q87" s="85"/>
      <c r="R87" s="42"/>
      <c r="S87" s="86"/>
      <c r="T87" s="258">
        <f t="shared" si="12"/>
        <v>0</v>
      </c>
    </row>
    <row r="88" spans="1:20" ht="14.1" customHeight="1" x14ac:dyDescent="0.15">
      <c r="A88" s="482" t="s">
        <v>19</v>
      </c>
      <c r="B88" s="483"/>
      <c r="C88" s="483"/>
      <c r="D88" s="199"/>
      <c r="E88" s="81"/>
      <c r="F88" s="81"/>
      <c r="G88" s="81"/>
      <c r="H88" s="81"/>
      <c r="I88" s="81"/>
      <c r="J88" s="81"/>
      <c r="K88" s="81"/>
      <c r="L88" s="81"/>
      <c r="M88" s="81"/>
      <c r="N88" s="81"/>
      <c r="O88" s="81"/>
      <c r="P88" s="81"/>
      <c r="Q88" s="81"/>
      <c r="R88" s="81"/>
      <c r="S88" s="81"/>
      <c r="T88" s="37">
        <f>SUM(T89:T99)</f>
        <v>0</v>
      </c>
    </row>
    <row r="89" spans="1:20" ht="14.1" customHeight="1" x14ac:dyDescent="0.15">
      <c r="A89" s="484" t="s">
        <v>113</v>
      </c>
      <c r="B89" s="485"/>
      <c r="C89" s="485"/>
      <c r="D89" s="37"/>
      <c r="E89" s="88"/>
      <c r="F89" s="42"/>
      <c r="G89" s="42"/>
      <c r="H89" s="42"/>
      <c r="I89" s="42"/>
      <c r="J89" s="42"/>
      <c r="K89" s="42"/>
      <c r="L89" s="42"/>
      <c r="M89" s="42"/>
      <c r="N89" s="42"/>
      <c r="O89" s="42"/>
      <c r="P89" s="42"/>
      <c r="Q89" s="42"/>
      <c r="R89" s="42"/>
      <c r="S89" s="86"/>
      <c r="T89" s="258">
        <f>SUM(E89:S89)</f>
        <v>0</v>
      </c>
    </row>
    <row r="90" spans="1:20" ht="10.5" customHeight="1" x14ac:dyDescent="0.15">
      <c r="A90" s="484" t="s">
        <v>114</v>
      </c>
      <c r="B90" s="485"/>
      <c r="C90" s="485"/>
      <c r="D90" s="37"/>
      <c r="E90" s="88"/>
      <c r="F90" s="42"/>
      <c r="G90" s="42"/>
      <c r="H90" s="42"/>
      <c r="I90" s="42"/>
      <c r="J90" s="42"/>
      <c r="K90" s="42"/>
      <c r="L90" s="42"/>
      <c r="M90" s="42"/>
      <c r="N90" s="42"/>
      <c r="O90" s="42"/>
      <c r="P90" s="42"/>
      <c r="Q90" s="42"/>
      <c r="R90" s="42"/>
      <c r="S90" s="86"/>
      <c r="T90" s="258">
        <f t="shared" ref="T90:T99" si="18">SUM(E90:S90)</f>
        <v>0</v>
      </c>
    </row>
    <row r="91" spans="1:20" ht="10.5" customHeight="1" x14ac:dyDescent="0.15">
      <c r="A91" s="489" t="s">
        <v>198</v>
      </c>
      <c r="B91" s="490"/>
      <c r="C91" s="490"/>
      <c r="D91" s="37"/>
      <c r="E91" s="88"/>
      <c r="F91" s="42"/>
      <c r="G91" s="42"/>
      <c r="H91" s="42"/>
      <c r="I91" s="42"/>
      <c r="J91" s="42"/>
      <c r="K91" s="42"/>
      <c r="L91" s="42"/>
      <c r="M91" s="42"/>
      <c r="N91" s="42"/>
      <c r="O91" s="42"/>
      <c r="P91" s="42"/>
      <c r="Q91" s="42"/>
      <c r="R91" s="42"/>
      <c r="S91" s="86"/>
      <c r="T91" s="258">
        <f t="shared" si="18"/>
        <v>0</v>
      </c>
    </row>
    <row r="92" spans="1:20" ht="10.5" customHeight="1" x14ac:dyDescent="0.15">
      <c r="A92" s="484" t="s">
        <v>199</v>
      </c>
      <c r="B92" s="485"/>
      <c r="C92" s="485"/>
      <c r="D92" s="37"/>
      <c r="E92" s="88"/>
      <c r="F92" s="42"/>
      <c r="G92" s="42"/>
      <c r="H92" s="42"/>
      <c r="I92" s="42"/>
      <c r="J92" s="42"/>
      <c r="K92" s="42"/>
      <c r="L92" s="42"/>
      <c r="M92" s="42"/>
      <c r="N92" s="42"/>
      <c r="O92" s="42"/>
      <c r="P92" s="42"/>
      <c r="Q92" s="42"/>
      <c r="R92" s="42"/>
      <c r="S92" s="86"/>
      <c r="T92" s="258">
        <f t="shared" si="18"/>
        <v>0</v>
      </c>
    </row>
    <row r="93" spans="1:20" ht="10.5" customHeight="1" x14ac:dyDescent="0.15">
      <c r="A93" s="484" t="s">
        <v>117</v>
      </c>
      <c r="B93" s="485"/>
      <c r="C93" s="485"/>
      <c r="D93" s="37"/>
      <c r="E93" s="88"/>
      <c r="F93" s="42"/>
      <c r="G93" s="42"/>
      <c r="H93" s="42"/>
      <c r="I93" s="42"/>
      <c r="J93" s="42"/>
      <c r="K93" s="42"/>
      <c r="L93" s="42"/>
      <c r="M93" s="42"/>
      <c r="N93" s="42"/>
      <c r="O93" s="42"/>
      <c r="P93" s="42"/>
      <c r="Q93" s="42"/>
      <c r="R93" s="42"/>
      <c r="S93" s="86"/>
      <c r="T93" s="258">
        <f t="shared" si="18"/>
        <v>0</v>
      </c>
    </row>
    <row r="94" spans="1:20" ht="10.5" customHeight="1" x14ac:dyDescent="0.15">
      <c r="A94" s="484" t="s">
        <v>131</v>
      </c>
      <c r="B94" s="485"/>
      <c r="C94" s="485"/>
      <c r="D94" s="37"/>
      <c r="E94" s="88"/>
      <c r="F94" s="42"/>
      <c r="G94" s="42"/>
      <c r="H94" s="42"/>
      <c r="I94" s="42"/>
      <c r="J94" s="42"/>
      <c r="K94" s="42"/>
      <c r="L94" s="42"/>
      <c r="M94" s="42"/>
      <c r="N94" s="42"/>
      <c r="O94" s="42"/>
      <c r="P94" s="42"/>
      <c r="Q94" s="42"/>
      <c r="R94" s="42"/>
      <c r="S94" s="86"/>
      <c r="T94" s="258">
        <f t="shared" si="18"/>
        <v>0</v>
      </c>
    </row>
    <row r="95" spans="1:20" ht="10.5" customHeight="1" x14ac:dyDescent="0.15">
      <c r="A95" s="484" t="s">
        <v>132</v>
      </c>
      <c r="B95" s="485"/>
      <c r="C95" s="485"/>
      <c r="D95" s="203"/>
      <c r="E95" s="90"/>
      <c r="F95" s="91"/>
      <c r="G95" s="91"/>
      <c r="H95" s="91"/>
      <c r="I95" s="91"/>
      <c r="J95" s="91"/>
      <c r="K95" s="91"/>
      <c r="L95" s="91"/>
      <c r="M95" s="91"/>
      <c r="N95" s="91"/>
      <c r="O95" s="91"/>
      <c r="P95" s="91"/>
      <c r="Q95" s="91"/>
      <c r="R95" s="91"/>
      <c r="S95" s="92"/>
      <c r="T95" s="258">
        <f t="shared" si="18"/>
        <v>0</v>
      </c>
    </row>
    <row r="96" spans="1:20" ht="10.5" customHeight="1" x14ac:dyDescent="0.15">
      <c r="A96" s="484" t="s">
        <v>133</v>
      </c>
      <c r="B96" s="485"/>
      <c r="C96" s="485"/>
      <c r="D96" s="203"/>
      <c r="E96" s="90"/>
      <c r="F96" s="91"/>
      <c r="G96" s="91"/>
      <c r="H96" s="91"/>
      <c r="I96" s="91"/>
      <c r="J96" s="91"/>
      <c r="K96" s="91"/>
      <c r="L96" s="91"/>
      <c r="M96" s="91"/>
      <c r="N96" s="91"/>
      <c r="O96" s="91"/>
      <c r="P96" s="91"/>
      <c r="Q96" s="91"/>
      <c r="R96" s="91"/>
      <c r="S96" s="92"/>
      <c r="T96" s="258">
        <f t="shared" si="18"/>
        <v>0</v>
      </c>
    </row>
    <row r="97" spans="1:21" ht="10.5" customHeight="1" x14ac:dyDescent="0.15">
      <c r="A97" s="486" t="s">
        <v>134</v>
      </c>
      <c r="B97" s="487"/>
      <c r="C97" s="487"/>
      <c r="D97" s="203"/>
      <c r="E97" s="90"/>
      <c r="F97" s="91"/>
      <c r="G97" s="91"/>
      <c r="H97" s="91"/>
      <c r="I97" s="91"/>
      <c r="J97" s="91"/>
      <c r="K97" s="91"/>
      <c r="L97" s="91"/>
      <c r="M97" s="91"/>
      <c r="N97" s="91"/>
      <c r="O97" s="91"/>
      <c r="P97" s="91"/>
      <c r="Q97" s="91"/>
      <c r="R97" s="91"/>
      <c r="S97" s="92"/>
      <c r="T97" s="258">
        <f t="shared" si="18"/>
        <v>0</v>
      </c>
    </row>
    <row r="98" spans="1:21" ht="10.5" customHeight="1" x14ac:dyDescent="0.15">
      <c r="A98" s="484" t="s">
        <v>138</v>
      </c>
      <c r="B98" s="485"/>
      <c r="C98" s="485"/>
      <c r="D98" s="203"/>
      <c r="E98" s="90"/>
      <c r="F98" s="91"/>
      <c r="G98" s="91"/>
      <c r="H98" s="91"/>
      <c r="I98" s="91"/>
      <c r="J98" s="91"/>
      <c r="K98" s="91"/>
      <c r="L98" s="91"/>
      <c r="M98" s="91"/>
      <c r="N98" s="91"/>
      <c r="O98" s="91"/>
      <c r="P98" s="91"/>
      <c r="Q98" s="91"/>
      <c r="R98" s="91"/>
      <c r="S98" s="92"/>
      <c r="T98" s="258">
        <f t="shared" si="18"/>
        <v>0</v>
      </c>
    </row>
    <row r="99" spans="1:21" ht="13.5" customHeight="1" thickBot="1" x14ac:dyDescent="0.2">
      <c r="A99" s="479" t="s">
        <v>223</v>
      </c>
      <c r="B99" s="480"/>
      <c r="C99" s="481"/>
      <c r="D99" s="203"/>
      <c r="E99" s="90"/>
      <c r="F99" s="91"/>
      <c r="G99" s="91"/>
      <c r="H99" s="91"/>
      <c r="I99" s="91"/>
      <c r="J99" s="91"/>
      <c r="K99" s="91"/>
      <c r="L99" s="91"/>
      <c r="M99" s="91"/>
      <c r="N99" s="91"/>
      <c r="O99" s="91"/>
      <c r="P99" s="91"/>
      <c r="Q99" s="91"/>
      <c r="R99" s="48"/>
      <c r="S99" s="100"/>
      <c r="T99" s="258">
        <f t="shared" si="18"/>
        <v>0</v>
      </c>
    </row>
    <row r="100" spans="1:21" ht="10.5" customHeight="1" x14ac:dyDescent="0.15">
      <c r="A100" s="482" t="s">
        <v>135</v>
      </c>
      <c r="B100" s="483"/>
      <c r="C100" s="483"/>
      <c r="D100" s="199"/>
      <c r="E100" s="81"/>
      <c r="F100" s="81"/>
      <c r="G100" s="81"/>
      <c r="H100" s="81"/>
      <c r="I100" s="81"/>
      <c r="J100" s="81"/>
      <c r="K100" s="81"/>
      <c r="L100" s="81"/>
      <c r="M100" s="81"/>
      <c r="N100" s="81"/>
      <c r="O100" s="81"/>
      <c r="P100" s="81"/>
      <c r="Q100" s="81"/>
      <c r="R100" s="81"/>
      <c r="S100" s="81"/>
      <c r="T100" s="37">
        <f>SUM(T101:T102)</f>
        <v>0</v>
      </c>
    </row>
    <row r="101" spans="1:21" ht="10.5" customHeight="1" x14ac:dyDescent="0.15">
      <c r="A101" s="484" t="s">
        <v>136</v>
      </c>
      <c r="B101" s="485"/>
      <c r="C101" s="485"/>
      <c r="D101" s="37"/>
      <c r="E101" s="84"/>
      <c r="F101" s="85"/>
      <c r="G101" s="85"/>
      <c r="H101" s="85"/>
      <c r="I101" s="85"/>
      <c r="J101" s="85"/>
      <c r="K101" s="85"/>
      <c r="L101" s="85"/>
      <c r="M101" s="85"/>
      <c r="N101" s="85"/>
      <c r="O101" s="85"/>
      <c r="P101" s="85"/>
      <c r="Q101" s="85"/>
      <c r="R101" s="42"/>
      <c r="S101" s="86"/>
      <c r="T101" s="258">
        <f>SUM(E101:S101)</f>
        <v>0</v>
      </c>
    </row>
    <row r="102" spans="1:21" ht="11.25" customHeight="1" thickBot="1" x14ac:dyDescent="0.2">
      <c r="A102" s="484" t="s">
        <v>137</v>
      </c>
      <c r="B102" s="485"/>
      <c r="C102" s="485"/>
      <c r="D102" s="51"/>
      <c r="E102" s="90"/>
      <c r="F102" s="91"/>
      <c r="G102" s="91"/>
      <c r="H102" s="91"/>
      <c r="I102" s="91"/>
      <c r="J102" s="48"/>
      <c r="K102" s="91"/>
      <c r="L102" s="91"/>
      <c r="M102" s="91"/>
      <c r="N102" s="91"/>
      <c r="O102" s="48"/>
      <c r="P102" s="48"/>
      <c r="Q102" s="91"/>
      <c r="R102" s="91"/>
      <c r="S102" s="92"/>
      <c r="T102" s="258">
        <f t="shared" ref="T102:T108" si="19">SUM(E102:S102)</f>
        <v>0</v>
      </c>
    </row>
    <row r="103" spans="1:21" ht="24" customHeight="1" x14ac:dyDescent="0.15">
      <c r="A103" s="482" t="s">
        <v>124</v>
      </c>
      <c r="B103" s="483"/>
      <c r="C103" s="483"/>
      <c r="D103" s="202"/>
      <c r="E103" s="198"/>
      <c r="F103" s="81"/>
      <c r="G103" s="81"/>
      <c r="H103" s="81"/>
      <c r="I103" s="81"/>
      <c r="J103" s="81"/>
      <c r="K103" s="81"/>
      <c r="L103" s="81"/>
      <c r="M103" s="81"/>
      <c r="N103" s="81"/>
      <c r="O103" s="81"/>
      <c r="P103" s="81"/>
      <c r="Q103" s="81"/>
      <c r="R103" s="81"/>
      <c r="S103" s="82"/>
      <c r="T103" s="37">
        <f>SUM(T104:T108)</f>
        <v>0</v>
      </c>
    </row>
    <row r="104" spans="1:21" ht="24.95" customHeight="1" x14ac:dyDescent="0.15">
      <c r="A104" s="484" t="s">
        <v>143</v>
      </c>
      <c r="B104" s="485"/>
      <c r="C104" s="485"/>
      <c r="D104" s="203"/>
      <c r="E104" s="90"/>
      <c r="F104" s="91"/>
      <c r="G104" s="91"/>
      <c r="H104" s="91"/>
      <c r="I104" s="91"/>
      <c r="J104" s="91"/>
      <c r="K104" s="91"/>
      <c r="L104" s="91"/>
      <c r="M104" s="91"/>
      <c r="N104" s="91"/>
      <c r="O104" s="91"/>
      <c r="P104" s="91"/>
      <c r="Q104" s="91"/>
      <c r="R104" s="91"/>
      <c r="S104" s="92"/>
      <c r="T104" s="258">
        <f>SUM(E104:S104)</f>
        <v>0</v>
      </c>
    </row>
    <row r="105" spans="1:21" ht="26.25" customHeight="1" x14ac:dyDescent="0.15">
      <c r="A105" s="468" t="s">
        <v>144</v>
      </c>
      <c r="B105" s="469"/>
      <c r="C105" s="469"/>
      <c r="D105" s="203"/>
      <c r="E105" s="90"/>
      <c r="F105" s="91"/>
      <c r="G105" s="91"/>
      <c r="H105" s="91"/>
      <c r="I105" s="91"/>
      <c r="J105" s="91"/>
      <c r="K105" s="91"/>
      <c r="L105" s="91"/>
      <c r="M105" s="91"/>
      <c r="N105" s="91"/>
      <c r="O105" s="91"/>
      <c r="P105" s="91"/>
      <c r="Q105" s="91"/>
      <c r="R105" s="91"/>
      <c r="S105" s="92"/>
      <c r="T105" s="258">
        <f t="shared" si="19"/>
        <v>0</v>
      </c>
    </row>
    <row r="106" spans="1:21" ht="24.75" customHeight="1" x14ac:dyDescent="0.15">
      <c r="A106" s="470" t="s">
        <v>169</v>
      </c>
      <c r="B106" s="471"/>
      <c r="C106" s="471"/>
      <c r="D106" s="203"/>
      <c r="E106" s="90"/>
      <c r="F106" s="91"/>
      <c r="G106" s="91"/>
      <c r="H106" s="91"/>
      <c r="I106" s="91"/>
      <c r="J106" s="91"/>
      <c r="K106" s="91"/>
      <c r="L106" s="91"/>
      <c r="M106" s="91"/>
      <c r="N106" s="91"/>
      <c r="O106" s="91"/>
      <c r="P106" s="91"/>
      <c r="Q106" s="91"/>
      <c r="R106" s="91"/>
      <c r="S106" s="92"/>
      <c r="T106" s="258">
        <f t="shared" si="19"/>
        <v>0</v>
      </c>
    </row>
    <row r="107" spans="1:21" ht="27.95" customHeight="1" x14ac:dyDescent="0.15">
      <c r="A107" s="470" t="s">
        <v>88</v>
      </c>
      <c r="B107" s="471"/>
      <c r="C107" s="471"/>
      <c r="D107" s="203"/>
      <c r="E107" s="90"/>
      <c r="F107" s="91"/>
      <c r="G107" s="91"/>
      <c r="H107" s="91"/>
      <c r="I107" s="91"/>
      <c r="J107" s="91"/>
      <c r="K107" s="91"/>
      <c r="L107" s="91"/>
      <c r="M107" s="91"/>
      <c r="N107" s="91"/>
      <c r="O107" s="91"/>
      <c r="P107" s="91"/>
      <c r="Q107" s="91"/>
      <c r="R107" s="91"/>
      <c r="S107" s="92"/>
      <c r="T107" s="258">
        <f t="shared" si="19"/>
        <v>0</v>
      </c>
    </row>
    <row r="108" spans="1:21" ht="12" customHeight="1" thickBot="1" x14ac:dyDescent="0.2">
      <c r="A108" s="472" t="s">
        <v>4</v>
      </c>
      <c r="B108" s="473"/>
      <c r="C108" s="473"/>
      <c r="D108" s="51"/>
      <c r="E108" s="102"/>
      <c r="F108" s="48"/>
      <c r="G108" s="48"/>
      <c r="H108" s="48"/>
      <c r="I108" s="48"/>
      <c r="J108" s="48"/>
      <c r="K108" s="48"/>
      <c r="L108" s="48"/>
      <c r="M108" s="91"/>
      <c r="N108" s="91"/>
      <c r="O108" s="91"/>
      <c r="P108" s="91"/>
      <c r="Q108" s="91"/>
      <c r="R108" s="91"/>
      <c r="S108" s="92"/>
      <c r="T108" s="258">
        <f t="shared" si="19"/>
        <v>0</v>
      </c>
    </row>
    <row r="109" spans="1:21" ht="11.25" customHeight="1" thickBot="1" x14ac:dyDescent="0.2">
      <c r="A109" s="474" t="s">
        <v>139</v>
      </c>
      <c r="B109" s="475"/>
      <c r="C109" s="475"/>
      <c r="D109" s="50">
        <f>D12+D19+D22+D30+SUM(D35:D41)+D43+D47+D48+D49+D58+D63+D68+D73+D78+D83+SUM(D89:D99)+D101+D102+SUM(D104:D108)</f>
        <v>0</v>
      </c>
      <c r="E109" s="50">
        <f>E12+E19+E22+E30+SUM(E35:E41)+E43+E47+E48+E49+E58+E63+E68+E73+E78+E83+SUM(E89:E99)+E101+E102+SUM(E104:E108)</f>
        <v>0</v>
      </c>
      <c r="F109" s="50">
        <f t="shared" ref="F109:T109" si="20">F12+F19+F22+F30+SUM(F35:F41)+F43+F47+F48+F49+F58+F63+F68+F73+F78+F83+SUM(F89:F99)+F101+F102+SUM(F104:F108)</f>
        <v>0</v>
      </c>
      <c r="G109" s="50">
        <f t="shared" si="20"/>
        <v>0</v>
      </c>
      <c r="H109" s="50">
        <f t="shared" si="20"/>
        <v>0</v>
      </c>
      <c r="I109" s="50">
        <f t="shared" si="20"/>
        <v>0</v>
      </c>
      <c r="J109" s="50">
        <f t="shared" si="20"/>
        <v>0</v>
      </c>
      <c r="K109" s="50">
        <f t="shared" si="20"/>
        <v>0</v>
      </c>
      <c r="L109" s="50">
        <f t="shared" si="20"/>
        <v>0</v>
      </c>
      <c r="M109" s="50">
        <f t="shared" si="20"/>
        <v>0</v>
      </c>
      <c r="N109" s="50">
        <f t="shared" si="20"/>
        <v>0</v>
      </c>
      <c r="O109" s="50">
        <f t="shared" si="20"/>
        <v>0</v>
      </c>
      <c r="P109" s="50">
        <f t="shared" si="20"/>
        <v>0</v>
      </c>
      <c r="Q109" s="50">
        <f t="shared" si="20"/>
        <v>0</v>
      </c>
      <c r="R109" s="50">
        <f t="shared" si="20"/>
        <v>0</v>
      </c>
      <c r="S109" s="50">
        <f t="shared" si="20"/>
        <v>0</v>
      </c>
      <c r="T109" s="50">
        <f t="shared" si="20"/>
        <v>0</v>
      </c>
    </row>
    <row r="110" spans="1:21" ht="21.95" customHeight="1" x14ac:dyDescent="0.15">
      <c r="B110" s="23"/>
      <c r="C110" s="23"/>
      <c r="E110" s="52"/>
      <c r="F110" s="52"/>
      <c r="P110" s="243"/>
      <c r="Q110" s="243"/>
      <c r="R110" s="243"/>
      <c r="S110" s="243"/>
      <c r="T110" s="243"/>
      <c r="U110" s="243"/>
    </row>
    <row r="111" spans="1:21" ht="21" customHeight="1" thickBot="1" x14ac:dyDescent="0.2">
      <c r="B111" s="23"/>
      <c r="C111" s="23"/>
      <c r="E111" s="52"/>
      <c r="F111" s="52"/>
      <c r="P111" s="243"/>
      <c r="Q111" s="243"/>
      <c r="R111" s="243"/>
      <c r="S111" s="243"/>
      <c r="T111" s="243"/>
      <c r="U111" s="243"/>
    </row>
    <row r="112" spans="1:21" ht="29.1" customHeight="1" thickBot="1" x14ac:dyDescent="0.2">
      <c r="B112" s="23"/>
      <c r="C112" s="23"/>
      <c r="D112" s="476" t="s">
        <v>61</v>
      </c>
      <c r="E112" s="477"/>
      <c r="F112" s="478"/>
      <c r="P112" s="243"/>
      <c r="Q112" s="243"/>
      <c r="R112" s="243"/>
      <c r="S112" s="243"/>
      <c r="T112" s="243"/>
      <c r="U112" s="243"/>
    </row>
    <row r="113" spans="1:26" ht="15" customHeight="1" x14ac:dyDescent="0.15">
      <c r="A113" s="464" t="s">
        <v>74</v>
      </c>
      <c r="B113" s="415"/>
      <c r="C113" s="416"/>
      <c r="D113" s="259" t="s">
        <v>155</v>
      </c>
      <c r="E113" s="465" t="s">
        <v>165</v>
      </c>
      <c r="F113" s="466"/>
      <c r="G113" s="54"/>
      <c r="H113" s="55"/>
      <c r="I113" s="55"/>
      <c r="J113" s="55"/>
      <c r="K113" s="55"/>
      <c r="L113" s="55"/>
      <c r="M113" s="55"/>
      <c r="P113" s="243"/>
      <c r="Q113" s="243"/>
      <c r="R113" s="243"/>
      <c r="S113" s="243"/>
      <c r="T113" s="243"/>
      <c r="U113" s="243"/>
    </row>
    <row r="114" spans="1:26" x14ac:dyDescent="0.15">
      <c r="A114" s="455" t="s">
        <v>75</v>
      </c>
      <c r="B114" s="456"/>
      <c r="C114" s="456"/>
      <c r="D114" s="204"/>
      <c r="E114" s="463"/>
      <c r="F114" s="467"/>
      <c r="G114" s="54"/>
      <c r="H114" s="55"/>
      <c r="I114" s="55"/>
      <c r="J114" s="55"/>
      <c r="K114" s="55"/>
      <c r="L114" s="55"/>
      <c r="M114" s="55"/>
      <c r="P114" s="243"/>
      <c r="Q114" s="243"/>
      <c r="R114" s="243"/>
      <c r="S114" s="243"/>
      <c r="T114" s="243"/>
      <c r="U114" s="243"/>
    </row>
    <row r="115" spans="1:26" x14ac:dyDescent="0.15">
      <c r="A115" s="445" t="s">
        <v>100</v>
      </c>
      <c r="B115" s="446"/>
      <c r="C115" s="446"/>
      <c r="D115" s="257"/>
      <c r="E115" s="460"/>
      <c r="F115" s="460"/>
      <c r="G115" s="54"/>
      <c r="H115" s="55"/>
      <c r="I115" s="55"/>
      <c r="J115" s="55"/>
      <c r="K115" s="55"/>
      <c r="L115" s="55"/>
      <c r="M115" s="55"/>
      <c r="P115" s="243"/>
      <c r="Q115" s="243"/>
      <c r="R115" s="243"/>
      <c r="S115" s="243"/>
      <c r="T115" s="243"/>
      <c r="U115" s="243"/>
    </row>
    <row r="116" spans="1:26" ht="12.95" customHeight="1" x14ac:dyDescent="0.15">
      <c r="A116" s="450" t="s">
        <v>101</v>
      </c>
      <c r="B116" s="451"/>
      <c r="C116" s="451"/>
      <c r="D116" s="257"/>
      <c r="E116" s="460"/>
      <c r="F116" s="460"/>
      <c r="G116" s="54"/>
      <c r="H116" s="55"/>
      <c r="I116" s="55"/>
      <c r="J116" s="55"/>
      <c r="K116" s="55"/>
      <c r="L116" s="55"/>
      <c r="M116" s="52"/>
      <c r="N116" s="52"/>
      <c r="O116" s="52"/>
      <c r="P116" s="55"/>
      <c r="Q116" s="55"/>
      <c r="R116" s="55"/>
      <c r="S116" s="55"/>
      <c r="T116" s="55"/>
    </row>
    <row r="117" spans="1:26" ht="24.95" customHeight="1" x14ac:dyDescent="0.2">
      <c r="A117" s="445" t="s">
        <v>26</v>
      </c>
      <c r="B117" s="446"/>
      <c r="C117" s="446"/>
      <c r="D117" s="257"/>
      <c r="E117" s="460"/>
      <c r="F117" s="460"/>
      <c r="G117" s="54"/>
      <c r="H117" s="55"/>
      <c r="I117" s="18"/>
      <c r="J117" s="246"/>
      <c r="K117" s="246"/>
      <c r="L117" s="246"/>
      <c r="M117" s="246"/>
      <c r="N117" s="247"/>
      <c r="O117" s="247"/>
      <c r="P117" s="247"/>
      <c r="Q117" s="52"/>
      <c r="R117" s="52"/>
      <c r="S117" s="52"/>
      <c r="T117" s="55"/>
    </row>
    <row r="118" spans="1:26" ht="12.95" customHeight="1" x14ac:dyDescent="0.2">
      <c r="A118" s="445" t="s">
        <v>27</v>
      </c>
      <c r="B118" s="446"/>
      <c r="C118" s="446"/>
      <c r="D118" s="257"/>
      <c r="E118" s="460"/>
      <c r="F118" s="460"/>
      <c r="G118" s="54"/>
      <c r="H118" s="55"/>
      <c r="I118" s="105"/>
      <c r="J118" s="246"/>
      <c r="K118" s="246"/>
      <c r="L118" s="246"/>
      <c r="M118" s="246"/>
      <c r="N118" s="243"/>
      <c r="O118" s="243"/>
      <c r="P118" s="243"/>
      <c r="Q118" s="52"/>
      <c r="R118" s="52"/>
      <c r="S118" s="52"/>
      <c r="T118" s="55"/>
    </row>
    <row r="119" spans="1:26" ht="12.95" customHeight="1" x14ac:dyDescent="0.2">
      <c r="A119" s="445" t="s">
        <v>28</v>
      </c>
      <c r="B119" s="446"/>
      <c r="C119" s="446"/>
      <c r="D119" s="257"/>
      <c r="E119" s="460"/>
      <c r="F119" s="460"/>
      <c r="G119" s="54"/>
      <c r="H119" s="55"/>
      <c r="I119" s="105"/>
      <c r="J119" s="246"/>
      <c r="K119" s="246"/>
      <c r="L119" s="246"/>
      <c r="M119" s="246"/>
      <c r="N119" s="243"/>
      <c r="O119" s="243"/>
      <c r="P119" s="243"/>
      <c r="Q119" s="52"/>
      <c r="R119" s="52"/>
      <c r="S119" s="52"/>
      <c r="T119" s="55"/>
    </row>
    <row r="120" spans="1:26" ht="24.95" customHeight="1" x14ac:dyDescent="0.2">
      <c r="A120" s="445" t="s">
        <v>29</v>
      </c>
      <c r="B120" s="446"/>
      <c r="C120" s="446"/>
      <c r="D120" s="257"/>
      <c r="E120" s="460"/>
      <c r="F120" s="460"/>
      <c r="G120" s="54"/>
      <c r="H120" s="55"/>
      <c r="I120" s="245"/>
      <c r="J120" s="246"/>
      <c r="K120" s="246"/>
      <c r="L120" s="246"/>
      <c r="M120" s="246"/>
      <c r="N120" s="245"/>
      <c r="O120" s="245"/>
      <c r="P120" s="245"/>
      <c r="Q120" s="245"/>
      <c r="R120" s="245"/>
      <c r="S120" s="245"/>
      <c r="T120" s="55"/>
    </row>
    <row r="121" spans="1:26" ht="12.95" customHeight="1" x14ac:dyDescent="0.15">
      <c r="A121" s="455" t="s">
        <v>225</v>
      </c>
      <c r="B121" s="456"/>
      <c r="C121" s="456"/>
      <c r="D121" s="258"/>
      <c r="E121" s="463"/>
      <c r="F121" s="463"/>
      <c r="G121" s="54"/>
      <c r="H121" s="55"/>
      <c r="I121" s="18"/>
      <c r="J121" s="18"/>
      <c r="K121" s="18"/>
      <c r="L121" s="18"/>
      <c r="M121" s="18"/>
      <c r="N121" s="243"/>
      <c r="O121" s="243"/>
      <c r="P121" s="243"/>
      <c r="Q121" s="243"/>
      <c r="R121" s="243"/>
      <c r="S121" s="243"/>
      <c r="T121" s="55"/>
      <c r="Y121" s="52"/>
      <c r="Z121" s="52"/>
    </row>
    <row r="122" spans="1:26" ht="12.95" customHeight="1" x14ac:dyDescent="0.15">
      <c r="A122" s="461" t="s">
        <v>30</v>
      </c>
      <c r="B122" s="462"/>
      <c r="C122" s="462"/>
      <c r="D122" s="257"/>
      <c r="E122" s="460"/>
      <c r="F122" s="460"/>
      <c r="G122" s="54"/>
      <c r="H122" s="55"/>
      <c r="I122" s="248"/>
      <c r="J122" s="248"/>
      <c r="K122" s="248"/>
      <c r="L122" s="248"/>
      <c r="M122" s="248"/>
      <c r="N122" s="243"/>
      <c r="O122" s="243"/>
      <c r="P122" s="243"/>
      <c r="Q122" s="243"/>
      <c r="R122" s="243"/>
      <c r="S122" s="243"/>
      <c r="T122" s="55"/>
      <c r="Y122" s="52"/>
      <c r="Z122" s="52"/>
    </row>
    <row r="123" spans="1:26" ht="12.95" customHeight="1" x14ac:dyDescent="0.15">
      <c r="A123" s="445" t="s">
        <v>31</v>
      </c>
      <c r="B123" s="446"/>
      <c r="C123" s="446"/>
      <c r="D123" s="257"/>
      <c r="E123" s="460"/>
      <c r="F123" s="460"/>
      <c r="G123" s="54"/>
      <c r="H123" s="55"/>
      <c r="I123" s="248"/>
      <c r="J123" s="248"/>
      <c r="K123" s="248"/>
      <c r="L123" s="248"/>
      <c r="M123" s="248"/>
      <c r="N123" s="243"/>
      <c r="O123" s="243"/>
      <c r="P123" s="243"/>
      <c r="Q123" s="243"/>
      <c r="R123" s="243"/>
      <c r="S123" s="243"/>
      <c r="T123" s="55"/>
      <c r="Y123" s="52"/>
      <c r="Z123" s="52"/>
    </row>
    <row r="124" spans="1:26" ht="12.95" customHeight="1" x14ac:dyDescent="0.15">
      <c r="A124" s="450" t="s">
        <v>32</v>
      </c>
      <c r="B124" s="451"/>
      <c r="C124" s="451"/>
      <c r="D124" s="257"/>
      <c r="E124" s="460"/>
      <c r="F124" s="460"/>
      <c r="G124" s="54"/>
      <c r="H124" s="55"/>
      <c r="I124" s="248"/>
      <c r="J124" s="248"/>
      <c r="K124" s="248"/>
      <c r="L124" s="248"/>
      <c r="M124" s="248"/>
      <c r="N124" s="243"/>
      <c r="O124" s="243"/>
      <c r="P124" s="243"/>
      <c r="Q124" s="243"/>
      <c r="R124" s="243"/>
      <c r="S124" s="243"/>
      <c r="T124" s="55"/>
      <c r="Y124" s="52"/>
      <c r="Z124" s="52"/>
    </row>
    <row r="125" spans="1:26" ht="12.95" customHeight="1" x14ac:dyDescent="0.15">
      <c r="A125" s="445" t="s">
        <v>33</v>
      </c>
      <c r="B125" s="446"/>
      <c r="C125" s="446"/>
      <c r="D125" s="205"/>
      <c r="E125" s="460"/>
      <c r="F125" s="460"/>
      <c r="G125" s="54"/>
      <c r="H125" s="263"/>
      <c r="I125" s="248"/>
      <c r="J125" s="248"/>
      <c r="K125" s="248"/>
      <c r="L125" s="248"/>
      <c r="M125" s="248"/>
      <c r="N125" s="243"/>
      <c r="O125" s="243"/>
      <c r="P125" s="243"/>
      <c r="Q125" s="243"/>
      <c r="R125" s="243"/>
      <c r="S125" s="243"/>
      <c r="T125" s="55"/>
      <c r="Y125" s="52"/>
      <c r="Z125" s="52"/>
    </row>
    <row r="126" spans="1:26" ht="29.1" customHeight="1" x14ac:dyDescent="0.15">
      <c r="A126" s="445" t="s">
        <v>125</v>
      </c>
      <c r="B126" s="446"/>
      <c r="C126" s="446"/>
      <c r="D126" s="257"/>
      <c r="E126" s="460"/>
      <c r="F126" s="460"/>
      <c r="G126" s="54"/>
      <c r="H126" s="55"/>
      <c r="I126" s="18"/>
      <c r="J126" s="18"/>
      <c r="K126" s="18"/>
      <c r="L126" s="18"/>
      <c r="M126" s="18"/>
      <c r="N126" s="243"/>
      <c r="O126" s="243"/>
      <c r="P126" s="243"/>
      <c r="Q126" s="243"/>
      <c r="R126" s="243"/>
      <c r="S126" s="243"/>
      <c r="T126" s="55"/>
      <c r="Y126" s="52"/>
      <c r="Z126" s="52"/>
    </row>
    <row r="127" spans="1:26" ht="12.95" customHeight="1" x14ac:dyDescent="0.15">
      <c r="A127" s="455" t="s">
        <v>76</v>
      </c>
      <c r="B127" s="456"/>
      <c r="C127" s="457"/>
      <c r="D127" s="258"/>
      <c r="E127" s="458"/>
      <c r="F127" s="459"/>
      <c r="G127" s="54"/>
      <c r="H127" s="55"/>
      <c r="I127" s="248"/>
      <c r="J127" s="248"/>
      <c r="K127" s="248"/>
      <c r="L127" s="248"/>
      <c r="M127" s="248"/>
      <c r="N127" s="243"/>
      <c r="O127" s="243"/>
      <c r="P127" s="243"/>
      <c r="Q127" s="243"/>
      <c r="R127" s="243"/>
      <c r="S127" s="243"/>
      <c r="T127" s="55"/>
      <c r="Y127" s="52"/>
      <c r="Z127" s="52"/>
    </row>
    <row r="128" spans="1:26" ht="12.95" customHeight="1" x14ac:dyDescent="0.15">
      <c r="A128" s="445" t="s">
        <v>226</v>
      </c>
      <c r="B128" s="446"/>
      <c r="C128" s="447"/>
      <c r="D128" s="257"/>
      <c r="E128" s="453"/>
      <c r="F128" s="454"/>
      <c r="G128" s="54"/>
      <c r="H128" s="55"/>
      <c r="I128" s="55"/>
      <c r="J128" s="55"/>
      <c r="K128" s="55"/>
      <c r="L128" s="55"/>
      <c r="M128" s="52"/>
      <c r="N128" s="52"/>
      <c r="O128" s="52"/>
      <c r="P128" s="55"/>
      <c r="Q128" s="55"/>
      <c r="R128" s="55"/>
      <c r="S128" s="55"/>
      <c r="T128" s="55"/>
    </row>
    <row r="129" spans="1:20" ht="12.95" customHeight="1" x14ac:dyDescent="0.15">
      <c r="A129" s="445" t="s">
        <v>80</v>
      </c>
      <c r="B129" s="446"/>
      <c r="C129" s="447"/>
      <c r="D129" s="257"/>
      <c r="E129" s="453"/>
      <c r="F129" s="454"/>
      <c r="G129" s="54"/>
      <c r="I129" s="55"/>
      <c r="J129" s="55"/>
      <c r="K129" s="55"/>
      <c r="L129" s="55"/>
      <c r="M129" s="55"/>
      <c r="N129" s="55"/>
      <c r="O129" s="55"/>
      <c r="P129" s="55"/>
      <c r="Q129" s="55"/>
      <c r="R129" s="55"/>
      <c r="S129" s="55"/>
      <c r="T129" s="55"/>
    </row>
    <row r="130" spans="1:20" ht="12.95" customHeight="1" x14ac:dyDescent="0.15">
      <c r="A130" s="450" t="s">
        <v>81</v>
      </c>
      <c r="B130" s="451"/>
      <c r="C130" s="452"/>
      <c r="D130" s="257"/>
      <c r="E130" s="453"/>
      <c r="F130" s="454"/>
      <c r="G130" s="54"/>
      <c r="I130" s="55"/>
      <c r="J130" s="55"/>
      <c r="K130" s="55"/>
      <c r="L130" s="55"/>
      <c r="M130" s="55"/>
      <c r="N130" s="55"/>
      <c r="O130" s="55"/>
      <c r="P130" s="55"/>
      <c r="Q130" s="55"/>
      <c r="R130" s="55"/>
      <c r="S130" s="55"/>
      <c r="T130" s="55"/>
    </row>
    <row r="131" spans="1:20" ht="12.95" customHeight="1" x14ac:dyDescent="0.15">
      <c r="A131" s="445" t="s">
        <v>82</v>
      </c>
      <c r="B131" s="446"/>
      <c r="C131" s="447"/>
      <c r="D131" s="257"/>
      <c r="E131" s="453"/>
      <c r="F131" s="454"/>
      <c r="G131" s="54"/>
    </row>
    <row r="132" spans="1:20" ht="26.1" customHeight="1" x14ac:dyDescent="0.15">
      <c r="A132" s="445" t="s">
        <v>64</v>
      </c>
      <c r="B132" s="446"/>
      <c r="C132" s="447"/>
      <c r="D132" s="257"/>
      <c r="E132" s="453"/>
      <c r="F132" s="454"/>
      <c r="G132" s="54"/>
    </row>
    <row r="133" spans="1:20" ht="18" customHeight="1" x14ac:dyDescent="0.15">
      <c r="A133" s="445" t="s">
        <v>83</v>
      </c>
      <c r="B133" s="446"/>
      <c r="C133" s="447"/>
      <c r="D133" s="257"/>
      <c r="E133" s="453"/>
      <c r="F133" s="454"/>
      <c r="G133" s="54"/>
    </row>
    <row r="134" spans="1:20" ht="12.95" customHeight="1" x14ac:dyDescent="0.15">
      <c r="A134" s="445" t="s">
        <v>29</v>
      </c>
      <c r="B134" s="446"/>
      <c r="C134" s="447"/>
      <c r="D134" s="257"/>
      <c r="E134" s="453"/>
      <c r="F134" s="454"/>
      <c r="G134" s="54"/>
    </row>
    <row r="135" spans="1:20" ht="12.95" customHeight="1" x14ac:dyDescent="0.15">
      <c r="A135" s="455" t="s">
        <v>34</v>
      </c>
      <c r="B135" s="456"/>
      <c r="C135" s="457"/>
      <c r="D135" s="258"/>
      <c r="E135" s="458"/>
      <c r="F135" s="459"/>
      <c r="G135" s="54"/>
    </row>
    <row r="136" spans="1:20" ht="12.95" customHeight="1" x14ac:dyDescent="0.15">
      <c r="A136" s="445" t="s">
        <v>77</v>
      </c>
      <c r="B136" s="446"/>
      <c r="C136" s="447"/>
      <c r="D136" s="154"/>
      <c r="E136" s="448"/>
      <c r="F136" s="449"/>
      <c r="G136" s="62"/>
    </row>
    <row r="137" spans="1:20" ht="12.95" customHeight="1" x14ac:dyDescent="0.15">
      <c r="A137" s="445" t="s">
        <v>78</v>
      </c>
      <c r="B137" s="446"/>
      <c r="C137" s="447"/>
      <c r="D137" s="154"/>
      <c r="E137" s="448"/>
      <c r="F137" s="449"/>
      <c r="G137" s="62"/>
    </row>
    <row r="138" spans="1:20" ht="12.95" customHeight="1" x14ac:dyDescent="0.15">
      <c r="A138" s="450" t="s">
        <v>79</v>
      </c>
      <c r="B138" s="451"/>
      <c r="C138" s="452"/>
      <c r="D138" s="154"/>
      <c r="E138" s="448"/>
      <c r="F138" s="449"/>
      <c r="G138" s="262"/>
    </row>
    <row r="139" spans="1:20" ht="12.95" customHeight="1" x14ac:dyDescent="0.15">
      <c r="A139" s="445" t="s">
        <v>4</v>
      </c>
      <c r="B139" s="446"/>
      <c r="C139" s="447"/>
      <c r="D139" s="154"/>
      <c r="E139" s="448"/>
      <c r="F139" s="449"/>
      <c r="G139" s="62"/>
    </row>
    <row r="140" spans="1:20" ht="12.95" customHeight="1" thickBot="1" x14ac:dyDescent="0.2">
      <c r="A140" s="428"/>
      <c r="B140" s="429"/>
      <c r="C140" s="430"/>
      <c r="D140" s="206"/>
      <c r="E140" s="431"/>
      <c r="F140" s="432"/>
      <c r="G140" s="62"/>
    </row>
    <row r="141" spans="1:20" ht="12.95" customHeight="1" x14ac:dyDescent="0.15">
      <c r="A141" s="64"/>
      <c r="B141" s="65"/>
      <c r="C141" s="65"/>
    </row>
    <row r="142" spans="1:20" ht="33.950000000000003" customHeight="1" thickBot="1" x14ac:dyDescent="0.2">
      <c r="Q142" s="244"/>
    </row>
    <row r="143" spans="1:20" ht="20.100000000000001" customHeight="1" thickBot="1" x14ac:dyDescent="0.25">
      <c r="B143" s="74"/>
      <c r="C143" s="17"/>
      <c r="D143" s="17"/>
      <c r="E143" s="433" t="s">
        <v>89</v>
      </c>
      <c r="F143" s="434"/>
      <c r="G143" s="434"/>
      <c r="H143" s="434"/>
      <c r="I143" s="434"/>
      <c r="J143" s="435"/>
      <c r="K143" s="433" t="s">
        <v>104</v>
      </c>
      <c r="L143" s="436"/>
      <c r="M143" s="436"/>
      <c r="N143" s="436"/>
      <c r="O143" s="436"/>
      <c r="P143" s="437"/>
      <c r="Q143" s="52"/>
    </row>
    <row r="144" spans="1:20" ht="21.95" customHeight="1" x14ac:dyDescent="0.2">
      <c r="A144" s="438" t="s">
        <v>105</v>
      </c>
      <c r="B144" s="439"/>
      <c r="C144" s="439"/>
      <c r="D144" s="440"/>
      <c r="E144" s="441" t="s">
        <v>94</v>
      </c>
      <c r="F144" s="442"/>
      <c r="G144" s="443"/>
      <c r="H144" s="66"/>
      <c r="I144" s="67"/>
      <c r="J144" s="68"/>
      <c r="K144" s="444" t="s">
        <v>94</v>
      </c>
      <c r="L144" s="442"/>
      <c r="M144" s="443"/>
      <c r="N144" s="66"/>
      <c r="O144" s="66"/>
      <c r="P144" s="68"/>
      <c r="Q144" s="52"/>
    </row>
    <row r="145" spans="1:18" ht="29.1" customHeight="1" x14ac:dyDescent="0.2">
      <c r="A145" s="417" t="s">
        <v>107</v>
      </c>
      <c r="B145" s="418"/>
      <c r="C145" s="418"/>
      <c r="D145" s="419"/>
      <c r="E145" s="420"/>
      <c r="F145" s="397"/>
      <c r="G145" s="398"/>
      <c r="H145" s="69"/>
      <c r="I145" s="66"/>
      <c r="J145" s="70"/>
      <c r="K145" s="396"/>
      <c r="L145" s="397"/>
      <c r="M145" s="398"/>
      <c r="N145" s="69"/>
      <c r="O145" s="66"/>
      <c r="P145" s="70"/>
      <c r="Q145" s="244"/>
    </row>
    <row r="146" spans="1:18" ht="18" customHeight="1" thickBot="1" x14ac:dyDescent="0.25">
      <c r="A146" s="421" t="s">
        <v>108</v>
      </c>
      <c r="B146" s="422"/>
      <c r="C146" s="422"/>
      <c r="D146" s="423"/>
      <c r="E146" s="424"/>
      <c r="F146" s="425"/>
      <c r="G146" s="426"/>
      <c r="H146" s="69"/>
      <c r="I146" s="71"/>
      <c r="J146" s="72"/>
      <c r="K146" s="427"/>
      <c r="L146" s="425"/>
      <c r="M146" s="426"/>
      <c r="N146" s="69"/>
      <c r="O146" s="66"/>
      <c r="P146" s="72"/>
      <c r="Q146" s="244"/>
    </row>
    <row r="147" spans="1:18" ht="33" customHeight="1" thickBot="1" x14ac:dyDescent="0.25">
      <c r="A147" s="411" t="s">
        <v>201</v>
      </c>
      <c r="B147" s="412"/>
      <c r="C147" s="412"/>
      <c r="D147" s="413"/>
      <c r="E147" s="414" t="s">
        <v>126</v>
      </c>
      <c r="F147" s="415"/>
      <c r="G147" s="416"/>
      <c r="H147" s="414" t="s">
        <v>99</v>
      </c>
      <c r="I147" s="415"/>
      <c r="J147" s="416"/>
      <c r="K147" s="414" t="s">
        <v>126</v>
      </c>
      <c r="L147" s="415"/>
      <c r="M147" s="416"/>
      <c r="N147" s="414" t="s">
        <v>127</v>
      </c>
      <c r="O147" s="415"/>
      <c r="P147" s="416"/>
      <c r="Q147" s="244"/>
    </row>
    <row r="148" spans="1:18" ht="12.95" customHeight="1" x14ac:dyDescent="0.2">
      <c r="A148" s="393" t="s">
        <v>202</v>
      </c>
      <c r="B148" s="394"/>
      <c r="C148" s="394"/>
      <c r="D148" s="395"/>
      <c r="E148" s="396"/>
      <c r="F148" s="397"/>
      <c r="G148" s="398"/>
      <c r="H148" s="396"/>
      <c r="I148" s="397"/>
      <c r="J148" s="398"/>
      <c r="K148" s="396"/>
      <c r="L148" s="397"/>
      <c r="M148" s="398"/>
      <c r="N148" s="396"/>
      <c r="O148" s="397"/>
      <c r="P148" s="398"/>
    </row>
    <row r="149" spans="1:18" ht="12.95" customHeight="1" x14ac:dyDescent="0.2">
      <c r="A149" s="405" t="s">
        <v>215</v>
      </c>
      <c r="B149" s="406"/>
      <c r="C149" s="406"/>
      <c r="D149" s="407"/>
      <c r="E149" s="408"/>
      <c r="F149" s="409"/>
      <c r="G149" s="410"/>
      <c r="H149" s="408"/>
      <c r="I149" s="409"/>
      <c r="J149" s="410"/>
      <c r="K149" s="408"/>
      <c r="L149" s="409"/>
      <c r="M149" s="410"/>
      <c r="N149" s="408"/>
      <c r="O149" s="409"/>
      <c r="P149" s="410"/>
    </row>
    <row r="150" spans="1:18" ht="12.95" customHeight="1" x14ac:dyDescent="0.2">
      <c r="A150" s="405" t="s">
        <v>215</v>
      </c>
      <c r="B150" s="406"/>
      <c r="C150" s="406"/>
      <c r="D150" s="407"/>
      <c r="E150" s="408"/>
      <c r="F150" s="409"/>
      <c r="G150" s="410"/>
      <c r="H150" s="408"/>
      <c r="I150" s="409"/>
      <c r="J150" s="410"/>
      <c r="K150" s="408"/>
      <c r="L150" s="409"/>
      <c r="M150" s="410"/>
      <c r="N150" s="408"/>
      <c r="O150" s="409"/>
      <c r="P150" s="410"/>
    </row>
    <row r="151" spans="1:18" ht="23.1" customHeight="1" x14ac:dyDescent="0.2">
      <c r="A151" s="405" t="s">
        <v>215</v>
      </c>
      <c r="B151" s="406"/>
      <c r="C151" s="406"/>
      <c r="D151" s="407"/>
      <c r="E151" s="408"/>
      <c r="F151" s="409"/>
      <c r="G151" s="410"/>
      <c r="H151" s="408"/>
      <c r="I151" s="409"/>
      <c r="J151" s="410"/>
      <c r="K151" s="408"/>
      <c r="L151" s="409"/>
      <c r="M151" s="410"/>
      <c r="N151" s="408"/>
      <c r="O151" s="409"/>
      <c r="P151" s="410"/>
    </row>
    <row r="152" spans="1:18" ht="12.75" customHeight="1" x14ac:dyDescent="0.2">
      <c r="A152" s="405" t="s">
        <v>215</v>
      </c>
      <c r="B152" s="406"/>
      <c r="C152" s="406"/>
      <c r="D152" s="407"/>
      <c r="E152" s="408"/>
      <c r="F152" s="409"/>
      <c r="G152" s="410"/>
      <c r="H152" s="408"/>
      <c r="I152" s="409"/>
      <c r="J152" s="410"/>
      <c r="K152" s="408"/>
      <c r="L152" s="409"/>
      <c r="M152" s="410"/>
      <c r="N152" s="408"/>
      <c r="O152" s="409"/>
      <c r="P152" s="410"/>
    </row>
    <row r="153" spans="1:18" ht="12.95" customHeight="1" x14ac:dyDescent="0.2">
      <c r="A153" s="393" t="s">
        <v>170</v>
      </c>
      <c r="B153" s="394"/>
      <c r="C153" s="394"/>
      <c r="D153" s="395"/>
      <c r="E153" s="396"/>
      <c r="F153" s="397"/>
      <c r="G153" s="398"/>
      <c r="H153" s="396"/>
      <c r="I153" s="397"/>
      <c r="J153" s="398"/>
      <c r="K153" s="396"/>
      <c r="L153" s="397"/>
      <c r="M153" s="398"/>
      <c r="N153" s="396"/>
      <c r="O153" s="397"/>
      <c r="P153" s="398"/>
    </row>
    <row r="154" spans="1:18" ht="14.1" customHeight="1" thickBot="1" x14ac:dyDescent="0.25">
      <c r="A154" s="399" t="s">
        <v>215</v>
      </c>
      <c r="B154" s="400"/>
      <c r="C154" s="400"/>
      <c r="D154" s="401"/>
      <c r="E154" s="402"/>
      <c r="F154" s="403"/>
      <c r="G154" s="404"/>
      <c r="H154" s="402"/>
      <c r="I154" s="403"/>
      <c r="J154" s="404"/>
      <c r="K154" s="402"/>
      <c r="L154" s="403"/>
      <c r="M154" s="404"/>
      <c r="N154" s="402"/>
      <c r="O154" s="403"/>
      <c r="P154" s="404"/>
    </row>
    <row r="155" spans="1:18" x14ac:dyDescent="0.15">
      <c r="A155" s="55"/>
      <c r="J155" s="55"/>
      <c r="K155" s="55"/>
    </row>
    <row r="156" spans="1:18" ht="11.25" thickBot="1" x14ac:dyDescent="0.2">
      <c r="A156" s="55"/>
      <c r="H156" s="55"/>
      <c r="I156" s="55"/>
      <c r="L156" s="244"/>
      <c r="M156" s="52"/>
      <c r="N156" s="52"/>
      <c r="O156" s="52"/>
      <c r="P156" s="73"/>
      <c r="Q156" s="73"/>
      <c r="R156" s="73"/>
    </row>
    <row r="157" spans="1:18" x14ac:dyDescent="0.15">
      <c r="A157" s="155" t="s">
        <v>71</v>
      </c>
      <c r="B157" s="156"/>
      <c r="C157" s="156"/>
      <c r="D157" s="157"/>
      <c r="E157" s="157"/>
      <c r="F157" s="158" t="s">
        <v>207</v>
      </c>
      <c r="G157" s="159"/>
      <c r="H157" s="160"/>
      <c r="L157" s="244"/>
      <c r="M157" s="52"/>
      <c r="N157" s="52"/>
      <c r="O157" s="52"/>
      <c r="P157" s="73"/>
      <c r="Q157" s="73"/>
      <c r="R157" s="73"/>
    </row>
    <row r="158" spans="1:18" ht="12.95" customHeight="1" x14ac:dyDescent="0.15">
      <c r="A158" s="264" t="s">
        <v>72</v>
      </c>
      <c r="B158" s="265"/>
      <c r="C158" s="265"/>
      <c r="D158" s="163"/>
      <c r="E158" s="163"/>
      <c r="F158" s="171" t="s">
        <v>207</v>
      </c>
      <c r="G158" s="164"/>
      <c r="H158" s="256"/>
      <c r="K158" s="73"/>
      <c r="L158" s="55"/>
      <c r="M158" s="52"/>
      <c r="N158" s="52"/>
      <c r="O158" s="52"/>
      <c r="P158" s="73"/>
      <c r="Q158" s="73"/>
      <c r="R158" s="73"/>
    </row>
    <row r="159" spans="1:18" ht="12.95" customHeight="1" thickBot="1" x14ac:dyDescent="0.2">
      <c r="A159" s="266" t="s">
        <v>130</v>
      </c>
      <c r="B159" s="167"/>
      <c r="C159" s="167"/>
      <c r="D159" s="168"/>
      <c r="E159" s="168"/>
      <c r="F159" s="169" t="s">
        <v>207</v>
      </c>
      <c r="G159" s="169"/>
      <c r="H159" s="170"/>
      <c r="K159" s="73"/>
      <c r="L159" s="55"/>
      <c r="M159" s="52"/>
      <c r="N159" s="52"/>
      <c r="O159" s="52"/>
      <c r="P159" s="73"/>
      <c r="Q159" s="73"/>
      <c r="R159" s="73"/>
    </row>
    <row r="160" spans="1:18" ht="12.95" customHeight="1" x14ac:dyDescent="0.15">
      <c r="K160" s="52"/>
      <c r="L160" s="52"/>
      <c r="M160" s="52"/>
      <c r="N160" s="52"/>
      <c r="O160" s="52"/>
      <c r="P160" s="73"/>
      <c r="Q160" s="73"/>
      <c r="R160" s="73"/>
    </row>
    <row r="161" spans="1:18" ht="12.95" customHeight="1" x14ac:dyDescent="0.15">
      <c r="A161" s="55"/>
      <c r="K161" s="52"/>
      <c r="L161" s="52"/>
      <c r="M161" s="52"/>
      <c r="N161" s="52"/>
      <c r="O161" s="52"/>
      <c r="P161" s="73"/>
      <c r="Q161" s="73"/>
      <c r="R161" s="73"/>
    </row>
    <row r="162" spans="1:18" ht="14.1" customHeight="1" x14ac:dyDescent="0.15">
      <c r="A162" s="55"/>
      <c r="J162" s="73"/>
      <c r="K162" s="52"/>
      <c r="L162" s="52"/>
      <c r="M162" s="52"/>
      <c r="N162" s="52"/>
      <c r="O162" s="52"/>
      <c r="P162" s="73"/>
      <c r="Q162" s="73"/>
      <c r="R162" s="73"/>
    </row>
    <row r="163" spans="1:18" x14ac:dyDescent="0.15">
      <c r="A163" s="55"/>
      <c r="J163" s="73"/>
      <c r="K163" s="52"/>
      <c r="L163" s="52"/>
      <c r="M163" s="52"/>
      <c r="N163" s="52"/>
      <c r="O163" s="52"/>
      <c r="P163" s="73"/>
      <c r="Q163" s="73"/>
      <c r="R163" s="73"/>
    </row>
    <row r="164" spans="1:18" x14ac:dyDescent="0.15">
      <c r="A164" s="55"/>
      <c r="B164" s="105"/>
      <c r="C164" s="105"/>
      <c r="D164" s="55"/>
      <c r="E164" s="52"/>
      <c r="F164" s="52"/>
      <c r="G164" s="52"/>
      <c r="H164" s="52"/>
      <c r="I164" s="55"/>
      <c r="J164" s="73"/>
      <c r="K164" s="55"/>
      <c r="L164" s="55"/>
      <c r="M164" s="55"/>
      <c r="N164" s="55"/>
      <c r="O164" s="55"/>
      <c r="P164" s="73"/>
      <c r="Q164" s="73"/>
      <c r="R164" s="73"/>
    </row>
    <row r="165" spans="1:18" x14ac:dyDescent="0.15">
      <c r="A165" s="55"/>
      <c r="B165" s="105"/>
      <c r="C165" s="105"/>
      <c r="D165" s="55"/>
      <c r="E165" s="55"/>
      <c r="F165" s="55"/>
      <c r="G165" s="55"/>
      <c r="H165" s="55"/>
      <c r="I165" s="55"/>
      <c r="J165" s="73"/>
      <c r="K165" s="55"/>
      <c r="L165" s="55"/>
      <c r="M165" s="55"/>
      <c r="N165" s="55"/>
      <c r="O165" s="55"/>
      <c r="P165" s="73"/>
      <c r="Q165" s="73"/>
      <c r="R165" s="73"/>
    </row>
    <row r="166" spans="1:18" x14ac:dyDescent="0.15">
      <c r="A166" s="55"/>
      <c r="B166" s="105"/>
      <c r="C166" s="105"/>
      <c r="D166" s="55"/>
      <c r="E166" s="55"/>
      <c r="F166" s="55"/>
      <c r="G166" s="55"/>
      <c r="H166" s="55"/>
      <c r="I166" s="55"/>
      <c r="J166" s="73"/>
      <c r="K166" s="73"/>
      <c r="L166" s="73"/>
      <c r="M166" s="73"/>
      <c r="N166" s="73"/>
      <c r="O166" s="73"/>
      <c r="P166" s="73"/>
      <c r="Q166" s="73"/>
      <c r="R166" s="73"/>
    </row>
    <row r="167" spans="1:18" x14ac:dyDescent="0.15">
      <c r="A167" s="55"/>
      <c r="B167" s="105"/>
      <c r="C167" s="105"/>
      <c r="D167" s="55"/>
      <c r="E167" s="55"/>
      <c r="F167" s="55"/>
      <c r="G167" s="55"/>
      <c r="H167" s="55"/>
      <c r="I167" s="55"/>
    </row>
    <row r="168" spans="1:18" x14ac:dyDescent="0.15">
      <c r="A168" s="55"/>
      <c r="B168" s="105"/>
      <c r="C168" s="105"/>
      <c r="D168" s="55"/>
      <c r="E168" s="55"/>
      <c r="F168" s="55"/>
      <c r="G168" s="55"/>
      <c r="H168" s="55"/>
      <c r="I168" s="55"/>
    </row>
    <row r="169" spans="1:18" x14ac:dyDescent="0.15">
      <c r="A169" s="55"/>
      <c r="B169" s="105"/>
      <c r="C169" s="105"/>
      <c r="D169" s="55"/>
      <c r="E169" s="55"/>
      <c r="F169" s="55"/>
      <c r="G169" s="55"/>
      <c r="H169" s="55"/>
      <c r="I169" s="55"/>
    </row>
  </sheetData>
  <mergeCells count="222">
    <mergeCell ref="A7:C7"/>
    <mergeCell ref="A14:C14"/>
    <mergeCell ref="A15:C15"/>
    <mergeCell ref="A1:O1"/>
    <mergeCell ref="P1:T1"/>
    <mergeCell ref="A2:C2"/>
    <mergeCell ref="D2:H2"/>
    <mergeCell ref="A3:C3"/>
    <mergeCell ref="D3:H3"/>
    <mergeCell ref="A4:C4"/>
    <mergeCell ref="D4:H4"/>
    <mergeCell ref="A5:C5"/>
    <mergeCell ref="D5:H5"/>
    <mergeCell ref="A6:C6"/>
    <mergeCell ref="D6:H6"/>
    <mergeCell ref="D7:N7"/>
    <mergeCell ref="A16:C16"/>
    <mergeCell ref="A17:C17"/>
    <mergeCell ref="A18:C18"/>
    <mergeCell ref="A19:C19"/>
    <mergeCell ref="D9:D10"/>
    <mergeCell ref="E9:T9"/>
    <mergeCell ref="A11:C11"/>
    <mergeCell ref="A12:C12"/>
    <mergeCell ref="A13:C13"/>
    <mergeCell ref="B26:C26"/>
    <mergeCell ref="B27:C27"/>
    <mergeCell ref="A28:C28"/>
    <mergeCell ref="A29:C29"/>
    <mergeCell ref="B31:C31"/>
    <mergeCell ref="B32:C32"/>
    <mergeCell ref="A20:C20"/>
    <mergeCell ref="A21:C21"/>
    <mergeCell ref="A22:C22"/>
    <mergeCell ref="A23:C23"/>
    <mergeCell ref="B24:C24"/>
    <mergeCell ref="B25:C25"/>
    <mergeCell ref="A39:C39"/>
    <mergeCell ref="A40:C40"/>
    <mergeCell ref="A41:C41"/>
    <mergeCell ref="A42:C42"/>
    <mergeCell ref="A43:C43"/>
    <mergeCell ref="A44:C44"/>
    <mergeCell ref="B33:C33"/>
    <mergeCell ref="A34:C34"/>
    <mergeCell ref="A35:C35"/>
    <mergeCell ref="A36:C36"/>
    <mergeCell ref="A37:C37"/>
    <mergeCell ref="A38:C38"/>
    <mergeCell ref="B51:C51"/>
    <mergeCell ref="B52:C52"/>
    <mergeCell ref="B53:C53"/>
    <mergeCell ref="B54:C54"/>
    <mergeCell ref="A55:C55"/>
    <mergeCell ref="A56:C56"/>
    <mergeCell ref="A45:C45"/>
    <mergeCell ref="A46:C46"/>
    <mergeCell ref="A47:C47"/>
    <mergeCell ref="A48:C48"/>
    <mergeCell ref="A49:C49"/>
    <mergeCell ref="A50:C50"/>
    <mergeCell ref="A63:C63"/>
    <mergeCell ref="A64:C64"/>
    <mergeCell ref="A65:C65"/>
    <mergeCell ref="A66:C66"/>
    <mergeCell ref="A67:C67"/>
    <mergeCell ref="A68:C68"/>
    <mergeCell ref="A57:C57"/>
    <mergeCell ref="A58:C58"/>
    <mergeCell ref="A59:C59"/>
    <mergeCell ref="A60:C60"/>
    <mergeCell ref="A61:C61"/>
    <mergeCell ref="A62:C62"/>
    <mergeCell ref="A75:C75"/>
    <mergeCell ref="A76:C76"/>
    <mergeCell ref="A77:C77"/>
    <mergeCell ref="A78:C78"/>
    <mergeCell ref="A79:C79"/>
    <mergeCell ref="A80:C80"/>
    <mergeCell ref="A69:C69"/>
    <mergeCell ref="A70:C70"/>
    <mergeCell ref="A71:C71"/>
    <mergeCell ref="A72:C72"/>
    <mergeCell ref="A73:C73"/>
    <mergeCell ref="A74:C74"/>
    <mergeCell ref="A87:C87"/>
    <mergeCell ref="A88:C88"/>
    <mergeCell ref="A89:C89"/>
    <mergeCell ref="A90:C90"/>
    <mergeCell ref="A91:C91"/>
    <mergeCell ref="A92:C92"/>
    <mergeCell ref="A81:C81"/>
    <mergeCell ref="A82:C82"/>
    <mergeCell ref="A83:C83"/>
    <mergeCell ref="A84:C84"/>
    <mergeCell ref="A85:C85"/>
    <mergeCell ref="A86:C86"/>
    <mergeCell ref="A99:C99"/>
    <mergeCell ref="A100:C100"/>
    <mergeCell ref="A101:C101"/>
    <mergeCell ref="A102:C102"/>
    <mergeCell ref="A103:C103"/>
    <mergeCell ref="A104:C104"/>
    <mergeCell ref="A93:C93"/>
    <mergeCell ref="A94:C94"/>
    <mergeCell ref="A95:C95"/>
    <mergeCell ref="A96:C96"/>
    <mergeCell ref="A97:C97"/>
    <mergeCell ref="A98:C98"/>
    <mergeCell ref="A113:C113"/>
    <mergeCell ref="E113:F113"/>
    <mergeCell ref="A114:C114"/>
    <mergeCell ref="E114:F114"/>
    <mergeCell ref="A115:C115"/>
    <mergeCell ref="E115:F115"/>
    <mergeCell ref="A105:C105"/>
    <mergeCell ref="A106:C106"/>
    <mergeCell ref="A107:C107"/>
    <mergeCell ref="A108:C108"/>
    <mergeCell ref="A109:C109"/>
    <mergeCell ref="D112:F112"/>
    <mergeCell ref="A120:C120"/>
    <mergeCell ref="E120:F120"/>
    <mergeCell ref="A121:C121"/>
    <mergeCell ref="E121:F121"/>
    <mergeCell ref="A118:C118"/>
    <mergeCell ref="E118:F118"/>
    <mergeCell ref="A119:C119"/>
    <mergeCell ref="E119:F119"/>
    <mergeCell ref="A116:C116"/>
    <mergeCell ref="E116:F116"/>
    <mergeCell ref="A117:C117"/>
    <mergeCell ref="E117:F117"/>
    <mergeCell ref="A126:C126"/>
    <mergeCell ref="E126:F126"/>
    <mergeCell ref="A127:C127"/>
    <mergeCell ref="E127:F127"/>
    <mergeCell ref="A124:C124"/>
    <mergeCell ref="E124:F124"/>
    <mergeCell ref="A125:C125"/>
    <mergeCell ref="E125:F125"/>
    <mergeCell ref="A122:C122"/>
    <mergeCell ref="E122:F122"/>
    <mergeCell ref="A123:C123"/>
    <mergeCell ref="E123:F123"/>
    <mergeCell ref="A131:C131"/>
    <mergeCell ref="E131:F131"/>
    <mergeCell ref="A132:C132"/>
    <mergeCell ref="E132:F132"/>
    <mergeCell ref="A133:C133"/>
    <mergeCell ref="E133:F133"/>
    <mergeCell ref="A128:C128"/>
    <mergeCell ref="E128:F128"/>
    <mergeCell ref="A129:C129"/>
    <mergeCell ref="E129:F129"/>
    <mergeCell ref="A130:C130"/>
    <mergeCell ref="E130:F130"/>
    <mergeCell ref="A137:C137"/>
    <mergeCell ref="E137:F137"/>
    <mergeCell ref="A138:C138"/>
    <mergeCell ref="E138:F138"/>
    <mergeCell ref="A139:C139"/>
    <mergeCell ref="E139:F139"/>
    <mergeCell ref="A134:C134"/>
    <mergeCell ref="E134:F134"/>
    <mergeCell ref="A135:C135"/>
    <mergeCell ref="E135:F135"/>
    <mergeCell ref="A136:C136"/>
    <mergeCell ref="E136:F136"/>
    <mergeCell ref="A145:D145"/>
    <mergeCell ref="E145:G145"/>
    <mergeCell ref="K145:M145"/>
    <mergeCell ref="A146:D146"/>
    <mergeCell ref="E146:G146"/>
    <mergeCell ref="K146:M146"/>
    <mergeCell ref="A140:C140"/>
    <mergeCell ref="E140:F140"/>
    <mergeCell ref="E143:J143"/>
    <mergeCell ref="K143:P143"/>
    <mergeCell ref="A144:D144"/>
    <mergeCell ref="E144:G144"/>
    <mergeCell ref="K144:M144"/>
    <mergeCell ref="A147:D147"/>
    <mergeCell ref="E147:G147"/>
    <mergeCell ref="H147:J147"/>
    <mergeCell ref="K147:M147"/>
    <mergeCell ref="N147:P147"/>
    <mergeCell ref="A148:D148"/>
    <mergeCell ref="E148:G148"/>
    <mergeCell ref="H148:J148"/>
    <mergeCell ref="K148:M148"/>
    <mergeCell ref="N148:P148"/>
    <mergeCell ref="A149:D149"/>
    <mergeCell ref="E149:G149"/>
    <mergeCell ref="H149:J149"/>
    <mergeCell ref="K149:M149"/>
    <mergeCell ref="N149:P149"/>
    <mergeCell ref="A150:D150"/>
    <mergeCell ref="E150:G150"/>
    <mergeCell ref="H150:J150"/>
    <mergeCell ref="K150:M150"/>
    <mergeCell ref="N150:P150"/>
    <mergeCell ref="A151:D151"/>
    <mergeCell ref="E151:G151"/>
    <mergeCell ref="H151:J151"/>
    <mergeCell ref="K151:M151"/>
    <mergeCell ref="N151:P151"/>
    <mergeCell ref="A152:D152"/>
    <mergeCell ref="E152:G152"/>
    <mergeCell ref="H152:J152"/>
    <mergeCell ref="K152:M152"/>
    <mergeCell ref="N152:P152"/>
    <mergeCell ref="A153:D153"/>
    <mergeCell ref="E153:G153"/>
    <mergeCell ref="H153:J153"/>
    <mergeCell ref="K153:M153"/>
    <mergeCell ref="N153:P153"/>
    <mergeCell ref="A154:D154"/>
    <mergeCell ref="E154:G154"/>
    <mergeCell ref="H154:J154"/>
    <mergeCell ref="K154:M154"/>
    <mergeCell ref="N154:P154"/>
  </mergeCells>
  <phoneticPr fontId="2" type="noConversion"/>
  <conditionalFormatting sqref="A149:D152">
    <cfRule type="containsText" dxfId="123" priority="44" operator="containsText" text="Insert Test Name (and Type)">
      <formula>NOT(ISERROR(SEARCH("Insert Test Name (and Type)",A149)))</formula>
    </cfRule>
  </conditionalFormatting>
  <conditionalFormatting sqref="A154:D154">
    <cfRule type="containsText" dxfId="122" priority="43" operator="containsText" text="Insert Test Name (and Type)">
      <formula>NOT(ISERROR(SEARCH("Insert Test Name (and Type)",A154)))</formula>
    </cfRule>
  </conditionalFormatting>
  <conditionalFormatting sqref="P1">
    <cfRule type="containsText" dxfId="121" priority="29" operator="containsText" text="Enter Semester/Year">
      <formula>NOT(ISERROR(SEARCH("Enter Semester/Year",P1)))</formula>
    </cfRule>
    <cfRule type="containsText" dxfId="120" priority="30" operator="containsText" text="Enter Semester/Year ">
      <formula>NOT(ISERROR(SEARCH("Enter Semester/Year ",P1)))</formula>
    </cfRule>
  </conditionalFormatting>
  <conditionalFormatting sqref="P1">
    <cfRule type="containsText" dxfId="119" priority="28" operator="containsText" text="Enter Semester/Year (e.g. Fall 2014)">
      <formula>NOT(ISERROR(SEARCH("Enter Semester/Year (e.g. Fall 2014)",P1)))</formula>
    </cfRule>
  </conditionalFormatting>
  <conditionalFormatting sqref="D2:H2">
    <cfRule type="containsText" dxfId="118" priority="7" operator="containsText" text="Enter Student Name">
      <formula>NOT(ISERROR(SEARCH("Enter Student Name",D2)))</formula>
    </cfRule>
  </conditionalFormatting>
  <conditionalFormatting sqref="D3:H3">
    <cfRule type="containsText" dxfId="117" priority="6" operator="containsText" text="Enter Student ID#">
      <formula>NOT(ISERROR(SEARCH("Enter Student ID#",D3)))</formula>
    </cfRule>
  </conditionalFormatting>
  <conditionalFormatting sqref="D4:H4">
    <cfRule type="containsText" dxfId="116" priority="5" operator="containsText" text="Enter McGill Supervisor Name">
      <formula>NOT(ISERROR(SEARCH("Enter McGill Supervisor Name",D4)))</formula>
    </cfRule>
  </conditionalFormatting>
  <conditionalFormatting sqref="D5:H5">
    <cfRule type="containsText" dxfId="115" priority="4" operator="containsText" text="Enter Site Supervisor Name">
      <formula>NOT(ISERROR(SEARCH("Enter Site Supervisor Name",D5)))</formula>
    </cfRule>
  </conditionalFormatting>
  <conditionalFormatting sqref="D6:H6">
    <cfRule type="containsText" dxfId="114" priority="3" operator="containsText" text="Enter Practicum Location">
      <formula>NOT(ISERROR(SEARCH("Enter Practicum Location",D6)))</formula>
    </cfRule>
  </conditionalFormatting>
  <conditionalFormatting sqref="D7">
    <cfRule type="containsText" dxfId="113" priority="1" operator="containsText" text="Enter Treatment Setting">
      <formula>NOT(ISERROR(SEARCH("Enter Treatment Setting",D7)))</formula>
    </cfRule>
  </conditionalFormatting>
  <dataValidations count="2">
    <dataValidation type="list" allowBlank="1" showInputMessage="1" showErrorMessage="1" sqref="P1:T1">
      <formula1>Date</formula1>
    </dataValidation>
    <dataValidation type="list" allowBlank="1" showInputMessage="1" sqref="D7:N7">
      <formula1>Treatmentsetting</formula1>
    </dataValidation>
  </dataValidations>
  <pageMargins left="0.5" right="0.5" top="0.5" bottom="0.5" header="0" footer="0.3"/>
  <pageSetup fitToHeight="0" orientation="portrait"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Instructions</vt:lpstr>
      <vt:lpstr>EDPC 665 D1</vt:lpstr>
      <vt:lpstr>EDPC 665 D2</vt:lpstr>
      <vt:lpstr>EDPC 679 D1</vt:lpstr>
      <vt:lpstr>EDPC 679 D2</vt:lpstr>
      <vt:lpstr>EDPC 682 D1 or EDPC 683</vt:lpstr>
      <vt:lpstr>EDPC 682 D2 or  EDPC 684</vt:lpstr>
      <vt:lpstr>EDPC 625- MA</vt:lpstr>
      <vt:lpstr>EDPC 626- MA</vt:lpstr>
      <vt:lpstr>EDPC 625- PhD</vt:lpstr>
      <vt:lpstr>EDPC 626- PhD</vt:lpstr>
      <vt:lpstr>EDPC 720</vt:lpstr>
      <vt:lpstr>EDPC 780 Fall</vt:lpstr>
      <vt:lpstr>EDPC 780 Winter</vt:lpstr>
      <vt:lpstr>EDPC 782 Fall</vt:lpstr>
      <vt:lpstr>EDPC 782 Winter</vt:lpstr>
      <vt:lpstr>Elective 1</vt:lpstr>
      <vt:lpstr>Elective 2</vt:lpstr>
      <vt:lpstr>Totals Sheet</vt:lpstr>
      <vt:lpstr>APPIC Conversion Sheet</vt:lpstr>
      <vt:lpstr>Date</vt:lpstr>
      <vt:lpstr>'APPIC Conversion Sheet'!Print_Area</vt:lpstr>
      <vt:lpstr>'EDPC 625- MA'!Print_Area</vt:lpstr>
      <vt:lpstr>'EDPC 625- PhD'!Print_Area</vt:lpstr>
      <vt:lpstr>'EDPC 626- MA'!Print_Area</vt:lpstr>
      <vt:lpstr>'EDPC 626- PhD'!Print_Area</vt:lpstr>
      <vt:lpstr>'EDPC 665 D1'!Print_Area</vt:lpstr>
      <vt:lpstr>'EDPC 665 D2'!Print_Area</vt:lpstr>
      <vt:lpstr>'EDPC 679 D1'!Print_Area</vt:lpstr>
      <vt:lpstr>'EDPC 679 D2'!Print_Area</vt:lpstr>
      <vt:lpstr>'EDPC 682 D1 or EDPC 683'!Print_Area</vt:lpstr>
      <vt:lpstr>'EDPC 682 D2 or  EDPC 684'!Print_Area</vt:lpstr>
      <vt:lpstr>'EDPC 720'!Print_Area</vt:lpstr>
      <vt:lpstr>'EDPC 780 Fall'!Print_Area</vt:lpstr>
      <vt:lpstr>'EDPC 780 Winter'!Print_Area</vt:lpstr>
      <vt:lpstr>'EDPC 782 Fall'!Print_Area</vt:lpstr>
      <vt:lpstr>'EDPC 782 Winter'!Print_Area</vt:lpstr>
      <vt:lpstr>'Elective 1'!Print_Area</vt:lpstr>
      <vt:lpstr>'Elective 2'!Print_Area</vt:lpstr>
      <vt:lpstr>'Totals Sheet'!Print_Area</vt:lpstr>
      <vt:lpstr>Treatmentsetting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Gauthamie Poolokasingham</dc:creator>
  <cp:lastModifiedBy>Administrator</cp:lastModifiedBy>
  <cp:lastPrinted>2014-09-24T13:36:03Z</cp:lastPrinted>
  <dcterms:created xsi:type="dcterms:W3CDTF">2013-02-14T00:32:55Z</dcterms:created>
  <dcterms:modified xsi:type="dcterms:W3CDTF">2014-10-03T13:25:34Z</dcterms:modified>
</cp:coreProperties>
</file>